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" yWindow="0" windowWidth="10416" windowHeight="13740" tabRatio="901" activeTab="2"/>
  </bookViews>
  <sheets>
    <sheet name="2-1年次別人口推移" sheetId="4" r:id="rId1"/>
    <sheet name="2-2外国人登録人口" sheetId="5" r:id="rId2"/>
    <sheet name="2-3小学校区別人口" sheetId="6" r:id="rId3"/>
    <sheet name="2-4大字・町名別人口" sheetId="7" r:id="rId4"/>
    <sheet name="2-5男女別人口" sheetId="8" r:id="rId5"/>
    <sheet name="2-6人口動態" sheetId="9" r:id="rId6"/>
    <sheet name="2-7人口移動" sheetId="10" r:id="rId7"/>
    <sheet name="2-8戸籍事務等の処理状況" sheetId="11" r:id="rId8"/>
    <sheet name="2-9国勢調査人口の推移" sheetId="12" r:id="rId9"/>
    <sheet name="2-10ＤＩＤ（人口集中地区）人口" sheetId="13" r:id="rId10"/>
    <sheet name="2-11福岡県および県内29市の人口" sheetId="14" r:id="rId11"/>
    <sheet name="2-12昼夜間人口" sheetId="15" r:id="rId12"/>
    <sheet name="2-13配偶関係男女別人口" sheetId="16" r:id="rId13"/>
    <sheet name="2-14構成人員別世帯数" sheetId="17" r:id="rId14"/>
    <sheet name="2-15就業人口及び就業率" sheetId="18" r:id="rId15"/>
    <sheet name="2-16産業別就業人口" sheetId="19" r:id="rId16"/>
    <sheet name="2-16注" sheetId="20" r:id="rId17"/>
  </sheets>
  <definedNames>
    <definedName name="印刷範囲">#REF!</definedName>
    <definedName name="気象観測状況月別">#REF!</definedName>
    <definedName name="月別">#REF!</definedName>
    <definedName name="_xlnm.Print_Area" localSheetId="1">'2-2外国人登録人口'!$A$1:$P$16</definedName>
    <definedName name="Z_BDF73DDE_34E3_C047_B308_159BB220279E_.wvu.PrintArea" localSheetId="1" hidden="1">'2-2外国人登録人口'!$A$1:$P$16</definedName>
    <definedName name="Z_89EDACE3_7A90_4C4F_80E2_2055C43DBF08_.wvu.PrintArea" localSheetId="1" hidden="1">'2-2外国人登録人口'!$A$1:$P$16</definedName>
    <definedName name="Z_D83A2F19_8053_804C_B0A0_AD78097D5C77_.wvu.PrintArea" localSheetId="1" hidden="1">'2-2外国人登録人口'!$A$1:$P$16</definedName>
    <definedName name="_Regression_Int" localSheetId="5" hidden="1">1</definedName>
    <definedName name="_xlnm.Print_Area" localSheetId="8">'2-9国勢調査人口の推移'!$A$1:$K$15</definedName>
    <definedName name="Z_BDF73DDE_34E3_C047_B308_159BB220279E_.wvu.PrintArea" localSheetId="8" hidden="1">'2-9国勢調査人口の推移'!$A$1:$K$15</definedName>
    <definedName name="Z_89EDACE3_7A90_4C4F_80E2_2055C43DBF08_.wvu.PrintArea" localSheetId="8" hidden="1">'2-9国勢調査人口の推移'!$A$1:$K$15</definedName>
    <definedName name="Z_D83A2F19_8053_804C_B0A0_AD78097D5C77_.wvu.PrintArea" localSheetId="8" hidden="1">'2-9国勢調査人口の推移'!$A$1:$K$15</definedName>
    <definedName name="_xlnm.Print_Area" localSheetId="9">'2-10ＤＩＤ（人口集中地区）人口'!$A$1:$E$15</definedName>
    <definedName name="Z_BDF73DDE_34E3_C047_B308_159BB220279E_.wvu.PrintArea" localSheetId="9" hidden="1">'2-10ＤＩＤ（人口集中地区）人口'!$A$1:$E$15</definedName>
    <definedName name="Z_89EDACE3_7A90_4C4F_80E2_2055C43DBF08_.wvu.PrintArea" localSheetId="9" hidden="1">'2-10ＤＩＤ（人口集中地区）人口'!$A$1:$E$15</definedName>
    <definedName name="Z_D83A2F19_8053_804C_B0A0_AD78097D5C77_.wvu.PrintArea" localSheetId="9" hidden="1">'2-10ＤＩＤ（人口集中地区）人口'!$A$1:$E$15</definedName>
    <definedName name="_xlnm.Print_Area" localSheetId="10">'2-11福岡県および県内29市の人口'!$A$1:$I$37</definedName>
    <definedName name="Z_BDF73DDE_34E3_C047_B308_159BB220279E_.wvu.PrintArea" localSheetId="10" hidden="1">'2-11福岡県および県内29市の人口'!$A$1:$I$37</definedName>
    <definedName name="Z_89EDACE3_7A90_4C4F_80E2_2055C43DBF08_.wvu.PrintArea" localSheetId="10" hidden="1">'2-11福岡県および県内29市の人口'!$A$1:$I$37</definedName>
    <definedName name="Z_D83A2F19_8053_804C_B0A0_AD78097D5C77_.wvu.PrintArea" localSheetId="10" hidden="1">'2-11福岡県および県内29市の人口'!$A$1:$I$37</definedName>
    <definedName name="_xlnm.Print_Titles" localSheetId="15">'2-16産業別就業人口'!$A:$C</definedName>
    <definedName name="Z_BDF73DDE_34E3_C047_B308_159BB220279E_.wvu.PrintTitles" localSheetId="15" hidden="1">'2-16産業別就業人口'!$A:$C</definedName>
    <definedName name="Z_BDF73DDE_34E3_C047_B308_159BB220279E_.wvu.Cols" localSheetId="15" hidden="1">'2-16産業別就業人口'!$IR:$JC,'2-16産業別就業人口'!$SN:$SY,'2-16産業別就業人口'!$ACJ:$ACU,'2-16産業別就業人口'!$AMF:$AMQ,'2-16産業別就業人口'!$AWB:$AWM,'2-16産業別就業人口'!$BFX:$BGI,'2-16産業別就業人口'!$BPT:$BQE,'2-16産業別就業人口'!$BZP:$CAA,'2-16産業別就業人口'!$CJL:$CJW,'2-16産業別就業人口'!$CTH:$CTS,'2-16産業別就業人口'!$DDD:$DDO,'2-16産業別就業人口'!$DMZ:$DNK,'2-16産業別就業人口'!$DWV:$DXG,'2-16産業別就業人口'!$EGR:$EHC,'2-16産業別就業人口'!$EQN:$EQY,'2-16産業別就業人口'!$FAJ:$FAU,'2-16産業別就業人口'!$FKF:$FKQ,'2-16産業別就業人口'!$FUB:$FUM,'2-16産業別就業人口'!$GDX:$GEI,'2-16産業別就業人口'!$GNT:$GOE,'2-16産業別就業人口'!$GXP:$GYA,'2-16産業別就業人口'!$HHL:$HHW,'2-16産業別就業人口'!$HRH:$HRS,'2-16産業別就業人口'!$IBD:$IBO,'2-16産業別就業人口'!$IKZ:$ILK,'2-16産業別就業人口'!$IUV:$IVG,'2-16産業別就業人口'!$JER:$JFC,'2-16産業別就業人口'!$JON:$JOY,'2-16産業別就業人口'!$JYJ:$JYU,'2-16産業別就業人口'!$KIF:$KIQ,'2-16産業別就業人口'!$KSB:$KSM,'2-16産業別就業人口'!$LBX:$LCI,'2-16産業別就業人口'!$LLT:$LME,'2-16産業別就業人口'!$LVP:$LWA,'2-16産業別就業人口'!$MFL:$MFW,'2-16産業別就業人口'!$MPH:$MPS,'2-16産業別就業人口'!$MZD:$MZO,'2-16産業別就業人口'!$NIZ:$NJK,'2-16産業別就業人口'!$NSV:$NTG,'2-16産業別就業人口'!$OCR:$ODC,'2-16産業別就業人口'!$OMN:$OMY,'2-16産業別就業人口'!$OWJ:$OWU,'2-16産業別就業人口'!$PGF:$PGQ,'2-16産業別就業人口'!$PQB:$PQM,'2-16産業別就業人口'!$PZX:$QAI,'2-16産業別就業人口'!$QJT:$QKE,'2-16産業別就業人口'!$QTP:$QUA,'2-16産業別就業人口'!$RDL:$RDW,'2-16産業別就業人口'!$RNH:$RNS,'2-16産業別就業人口'!$RXD:$RXO,'2-16産業別就業人口'!$SGZ:$SHK,'2-16産業別就業人口'!$SQV:$SRG,'2-16産業別就業人口'!$TAR:$TBC,'2-16産業別就業人口'!$TKN:$TKY,'2-16産業別就業人口'!$TUJ:$TUU,'2-16産業別就業人口'!$UEF:$UEQ,'2-16産業別就業人口'!$UOB:$UOM,'2-16産業別就業人口'!$UXX:$UYI,'2-16産業別就業人口'!$VHT:$VIE,'2-16産業別就業人口'!$VRP:$VSA,'2-16産業別就業人口'!$WBL:$WBW,'2-16産業別就業人口'!$WLH:$WLS,'2-16産業別就業人口'!$WVD:$WVO</definedName>
    <definedName name="Z_89EDACE3_7A90_4C4F_80E2_2055C43DBF08_.wvu.PrintTitles" localSheetId="15" hidden="1">'2-16産業別就業人口'!$A:$C</definedName>
    <definedName name="Z_D83A2F19_8053_804C_B0A0_AD78097D5C77_.wvu.Cols" localSheetId="15" hidden="1">'2-16産業別就業人口'!$IR:$JC,'2-16産業別就業人口'!$SN:$SY,'2-16産業別就業人口'!$ACJ:$ACU,'2-16産業別就業人口'!$AMF:$AMQ,'2-16産業別就業人口'!$AWB:$AWM,'2-16産業別就業人口'!$BFX:$BGI,'2-16産業別就業人口'!$BPT:$BQE,'2-16産業別就業人口'!$BZP:$CAA,'2-16産業別就業人口'!$CJL:$CJW,'2-16産業別就業人口'!$CTH:$CTS,'2-16産業別就業人口'!$DDD:$DDO,'2-16産業別就業人口'!$DMZ:$DNK,'2-16産業別就業人口'!$DWV:$DXG,'2-16産業別就業人口'!$EGR:$EHC,'2-16産業別就業人口'!$EQN:$EQY,'2-16産業別就業人口'!$FAJ:$FAU,'2-16産業別就業人口'!$FKF:$FKQ,'2-16産業別就業人口'!$FUB:$FUM,'2-16産業別就業人口'!$GDX:$GEI,'2-16産業別就業人口'!$GNT:$GOE,'2-16産業別就業人口'!$GXP:$GYA,'2-16産業別就業人口'!$HHL:$HHW,'2-16産業別就業人口'!$HRH:$HRS,'2-16産業別就業人口'!$IBD:$IBO,'2-16産業別就業人口'!$IKZ:$ILK,'2-16産業別就業人口'!$IUV:$IVG,'2-16産業別就業人口'!$JER:$JFC,'2-16産業別就業人口'!$JON:$JOY,'2-16産業別就業人口'!$JYJ:$JYU,'2-16産業別就業人口'!$KIF:$KIQ,'2-16産業別就業人口'!$KSB:$KSM,'2-16産業別就業人口'!$LBX:$LCI,'2-16産業別就業人口'!$LLT:$LME,'2-16産業別就業人口'!$LVP:$LWA,'2-16産業別就業人口'!$MFL:$MFW,'2-16産業別就業人口'!$MPH:$MPS,'2-16産業別就業人口'!$MZD:$MZO,'2-16産業別就業人口'!$NIZ:$NJK,'2-16産業別就業人口'!$NSV:$NTG,'2-16産業別就業人口'!$OCR:$ODC,'2-16産業別就業人口'!$OMN:$OMY,'2-16産業別就業人口'!$OWJ:$OWU,'2-16産業別就業人口'!$PGF:$PGQ,'2-16産業別就業人口'!$PQB:$PQM,'2-16産業別就業人口'!$PZX:$QAI,'2-16産業別就業人口'!$QJT:$QKE,'2-16産業別就業人口'!$QTP:$QUA,'2-16産業別就業人口'!$RDL:$RDW,'2-16産業別就業人口'!$RNH:$RNS,'2-16産業別就業人口'!$RXD:$RXO,'2-16産業別就業人口'!$SGZ:$SHK,'2-16産業別就業人口'!$SQV:$SRG,'2-16産業別就業人口'!$TAR:$TBC,'2-16産業別就業人口'!$TKN:$TKY,'2-16産業別就業人口'!$TUJ:$TUU,'2-16産業別就業人口'!$UEF:$UEQ,'2-16産業別就業人口'!$UOB:$UOM,'2-16産業別就業人口'!$UXX:$UYI,'2-16産業別就業人口'!$VHT:$VIE,'2-16産業別就業人口'!$VRP:$VSA,'2-16産業別就業人口'!$WBL:$WBW,'2-16産業別就業人口'!$WLH:$WLS,'2-16産業別就業人口'!$WVD:$WVO</definedName>
    <definedName name="Z_89EDACE3_7A90_4C4F_80E2_2055C43DBF08_.wvu.Cols" localSheetId="15" hidden="1">'2-16産業別就業人口'!$IR:$JC,'2-16産業別就業人口'!$SN:$SY,'2-16産業別就業人口'!$ACJ:$ACU,'2-16産業別就業人口'!$AMF:$AMQ,'2-16産業別就業人口'!$AWB:$AWM,'2-16産業別就業人口'!$BFX:$BGI,'2-16産業別就業人口'!$BPT:$BQE,'2-16産業別就業人口'!$BZP:$CAA,'2-16産業別就業人口'!$CJL:$CJW,'2-16産業別就業人口'!$CTH:$CTS,'2-16産業別就業人口'!$DDD:$DDO,'2-16産業別就業人口'!$DMZ:$DNK,'2-16産業別就業人口'!$DWV:$DXG,'2-16産業別就業人口'!$EGR:$EHC,'2-16産業別就業人口'!$EQN:$EQY,'2-16産業別就業人口'!$FAJ:$FAU,'2-16産業別就業人口'!$FKF:$FKQ,'2-16産業別就業人口'!$FUB:$FUM,'2-16産業別就業人口'!$GDX:$GEI,'2-16産業別就業人口'!$GNT:$GOE,'2-16産業別就業人口'!$GXP:$GYA,'2-16産業別就業人口'!$HHL:$HHW,'2-16産業別就業人口'!$HRH:$HRS,'2-16産業別就業人口'!$IBD:$IBO,'2-16産業別就業人口'!$IKZ:$ILK,'2-16産業別就業人口'!$IUV:$IVG,'2-16産業別就業人口'!$JER:$JFC,'2-16産業別就業人口'!$JON:$JOY,'2-16産業別就業人口'!$JYJ:$JYU,'2-16産業別就業人口'!$KIF:$KIQ,'2-16産業別就業人口'!$KSB:$KSM,'2-16産業別就業人口'!$LBX:$LCI,'2-16産業別就業人口'!$LLT:$LME,'2-16産業別就業人口'!$LVP:$LWA,'2-16産業別就業人口'!$MFL:$MFW,'2-16産業別就業人口'!$MPH:$MPS,'2-16産業別就業人口'!$MZD:$MZO,'2-16産業別就業人口'!$NIZ:$NJK,'2-16産業別就業人口'!$NSV:$NTG,'2-16産業別就業人口'!$OCR:$ODC,'2-16産業別就業人口'!$OMN:$OMY,'2-16産業別就業人口'!$OWJ:$OWU,'2-16産業別就業人口'!$PGF:$PGQ,'2-16産業別就業人口'!$PQB:$PQM,'2-16産業別就業人口'!$PZX:$QAI,'2-16産業別就業人口'!$QJT:$QKE,'2-16産業別就業人口'!$QTP:$QUA,'2-16産業別就業人口'!$RDL:$RDW,'2-16産業別就業人口'!$RNH:$RNS,'2-16産業別就業人口'!$RXD:$RXO,'2-16産業別就業人口'!$SGZ:$SHK,'2-16産業別就業人口'!$SQV:$SRG,'2-16産業別就業人口'!$TAR:$TBC,'2-16産業別就業人口'!$TKN:$TKY,'2-16産業別就業人口'!$TUJ:$TUU,'2-16産業別就業人口'!$UEF:$UEQ,'2-16産業別就業人口'!$UOB:$UOM,'2-16産業別就業人口'!$UXX:$UYI,'2-16産業別就業人口'!$VHT:$VIE,'2-16産業別就業人口'!$VRP:$VSA,'2-16産業別就業人口'!$WBL:$WBW,'2-16産業別就業人口'!$WLH:$WLS,'2-16産業別就業人口'!$WVD:$WVO</definedName>
    <definedName name="Z_D83A2F19_8053_804C_B0A0_AD78097D5C77_.wvu.PrintTitles" localSheetId="15" hidden="1">'2-16産業別就業人口'!$A:$C</definedName>
  </definedNames>
  <calcPr calcId="191029" concurrentCalc="1"/>
  <customWorkbookViews>
    <customWorkbookView name="金武 佑樹 - 個人用ビュー" guid="{89EDACE3-7A90-4C4F-80E2-2055C43DBF08}" mergeInterval="15" personalView="1" maximized="1" xWindow="3" yWindow="27" windowWidth="686" windowHeight="885" tabRatio="901" activeSheetId="4"/>
    <customWorkbookView name="吉利 羅奈 - 個人用ビュー" guid="{D83A2F19-8053-804C-B0A0-AD78097D5C77}" mergeInterval="15" personalView="1" maximized="1" xWindow="3" yWindow="27" windowWidth="686" windowHeight="885" tabRatio="901" activeSheetId="5"/>
    <customWorkbookView name="中村 丈一郎 - 個人用ビュー" guid="{BDF73DDE-34E3-C047-B308-159BB220279E}" mergeInterval="15" personalView="1" maximized="1" xWindow="3" yWindow="33" windowWidth="860" windowHeight="1108" tabRatio="901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<sst xmlns="http://schemas.openxmlformats.org/spreadsheetml/2006/main" xmlns:r="http://schemas.openxmlformats.org/officeDocument/2006/relationships" count="507" uniqueCount="507">
  <si>
    <t>2-1 ■年次別人口推移</t>
  </si>
  <si>
    <t>B 漁業</t>
    <rPh sb="2" eb="4">
      <t>ギョギョウ</t>
    </rPh>
    <phoneticPr fontId="44"/>
  </si>
  <si>
    <t>（3月31日現在）</t>
  </si>
  <si>
    <t>岡本</t>
  </si>
  <si>
    <t>　▼ 林業</t>
    <rPh sb="3" eb="5">
      <t>リンギョウ</t>
    </rPh>
    <phoneticPr fontId="44"/>
  </si>
  <si>
    <t>小計</t>
  </si>
  <si>
    <t>人口増加率
（％）</t>
  </si>
  <si>
    <t>　　   区分
 年</t>
    <rPh sb="5" eb="7">
      <t>クブン</t>
    </rPh>
    <rPh sb="9" eb="10">
      <t>ネン</t>
    </rPh>
    <phoneticPr fontId="45"/>
  </si>
  <si>
    <t>平成30年</t>
    <rPh sb="0" eb="2">
      <t>ヘイセイ</t>
    </rPh>
    <rPh sb="4" eb="5">
      <t>ネン</t>
    </rPh>
    <phoneticPr fontId="45"/>
  </si>
  <si>
    <t>世帯数</t>
  </si>
  <si>
    <t>人口密度
（人／ｋ㎡）</t>
    <rPh sb="6" eb="7">
      <t>ニン</t>
    </rPh>
    <phoneticPr fontId="45"/>
  </si>
  <si>
    <t>韓国及び
朝鮮</t>
    <rPh sb="0" eb="2">
      <t>カンコク</t>
    </rPh>
    <rPh sb="2" eb="3">
      <t>オヨ</t>
    </rPh>
    <rPh sb="5" eb="7">
      <t>チョウセン</t>
    </rPh>
    <phoneticPr fontId="44"/>
  </si>
  <si>
    <t>前年比
増加人数</t>
    <rPh sb="4" eb="6">
      <t>ゾウカ</t>
    </rPh>
    <rPh sb="6" eb="8">
      <t>ニンズウ</t>
    </rPh>
    <phoneticPr fontId="45"/>
  </si>
  <si>
    <t>平成２年</t>
    <rPh sb="0" eb="2">
      <t>ヘイセイ</t>
    </rPh>
    <rPh sb="3" eb="4">
      <t>ネン</t>
    </rPh>
    <phoneticPr fontId="46"/>
  </si>
  <si>
    <t>春日東</t>
  </si>
  <si>
    <t>１世帯当
構成員</t>
    <rPh sb="5" eb="8">
      <t>コウセイイン</t>
    </rPh>
    <phoneticPr fontId="45"/>
  </si>
  <si>
    <t>鹿児島</t>
  </si>
  <si>
    <t>人　　　　口</t>
  </si>
  <si>
    <t>春日南</t>
  </si>
  <si>
    <t>日の出</t>
    <rPh sb="0" eb="1">
      <t>ヒ</t>
    </rPh>
    <rPh sb="2" eb="3">
      <t>デ</t>
    </rPh>
    <phoneticPr fontId="47"/>
  </si>
  <si>
    <t>総数</t>
  </si>
  <si>
    <t>その他</t>
    <rPh sb="2" eb="3">
      <t>タ</t>
    </rPh>
    <phoneticPr fontId="44"/>
  </si>
  <si>
    <t>那珂川市</t>
  </si>
  <si>
    <t>有配偶</t>
  </si>
  <si>
    <t>春日西</t>
  </si>
  <si>
    <t>5,263</t>
  </si>
  <si>
    <t>男</t>
  </si>
  <si>
    <t>イギリス</t>
  </si>
  <si>
    <t>女</t>
  </si>
  <si>
    <t>平成12年</t>
    <rPh sb="0" eb="2">
      <t>ヘイセイ</t>
    </rPh>
    <rPh sb="4" eb="5">
      <t>ネン</t>
    </rPh>
    <phoneticPr fontId="44"/>
  </si>
  <si>
    <t>平成25年</t>
    <rPh sb="0" eb="2">
      <t>ヘイセイ</t>
    </rPh>
    <rPh sb="4" eb="5">
      <t>ネン</t>
    </rPh>
    <phoneticPr fontId="45"/>
  </si>
  <si>
    <t>平成26年</t>
    <rPh sb="0" eb="2">
      <t>ヘイセイ</t>
    </rPh>
    <rPh sb="4" eb="5">
      <t>ネン</t>
    </rPh>
    <phoneticPr fontId="45"/>
  </si>
  <si>
    <t>転入</t>
  </si>
  <si>
    <t>　　　　　　　区分
　年</t>
    <rPh sb="11" eb="12">
      <t>ネン</t>
    </rPh>
    <phoneticPr fontId="46"/>
  </si>
  <si>
    <t>平成29年度</t>
    <rPh sb="0" eb="2">
      <t>ヘイセイ</t>
    </rPh>
    <rPh sb="4" eb="6">
      <t>ネンド</t>
    </rPh>
    <phoneticPr fontId="48"/>
  </si>
  <si>
    <t>大谷　</t>
  </si>
  <si>
    <t>平成27年</t>
    <rPh sb="0" eb="2">
      <t>ヘイセイ</t>
    </rPh>
    <rPh sb="4" eb="5">
      <t>ネン</t>
    </rPh>
    <phoneticPr fontId="45"/>
  </si>
  <si>
    <t>弥生　</t>
  </si>
  <si>
    <t>平成27年</t>
    <rPh sb="0" eb="2">
      <t>ヘイセイ</t>
    </rPh>
    <rPh sb="4" eb="5">
      <t>ネン</t>
    </rPh>
    <phoneticPr fontId="44"/>
  </si>
  <si>
    <t>70～74歳</t>
  </si>
  <si>
    <t>5～ 9歳</t>
  </si>
  <si>
    <t>平成28年</t>
    <rPh sb="0" eb="2">
      <t>ヘイセイ</t>
    </rPh>
    <rPh sb="4" eb="5">
      <t>ネン</t>
    </rPh>
    <phoneticPr fontId="45"/>
  </si>
  <si>
    <t>平成29年</t>
    <rPh sb="0" eb="2">
      <t>ヘイセイ</t>
    </rPh>
    <rPh sb="4" eb="5">
      <t>ネン</t>
    </rPh>
    <phoneticPr fontId="45"/>
  </si>
  <si>
    <t>令和５年度</t>
    <rPh sb="0" eb="2">
      <t>レイワ</t>
    </rPh>
    <rPh sb="3" eb="5">
      <t>ネンド</t>
    </rPh>
    <phoneticPr fontId="48"/>
  </si>
  <si>
    <t>（住民基本台帳）</t>
  </si>
  <si>
    <t>平成17年</t>
    <rPh sb="0" eb="2">
      <t>ヘイセイ</t>
    </rPh>
    <rPh sb="4" eb="5">
      <t>ネン</t>
    </rPh>
    <phoneticPr fontId="31"/>
  </si>
  <si>
    <t>一の谷</t>
  </si>
  <si>
    <t>未婚</t>
  </si>
  <si>
    <t>2-2　■外国人の人口</t>
  </si>
  <si>
    <t>ネパール</t>
  </si>
  <si>
    <t>平成28年</t>
    <rPh sb="0" eb="2">
      <t>ヘイセイ</t>
    </rPh>
    <rPh sb="4" eb="5">
      <t>ネン</t>
    </rPh>
    <phoneticPr fontId="44"/>
  </si>
  <si>
    <t>泉　</t>
  </si>
  <si>
    <t>（3月31日現在）</t>
    <rPh sb="2" eb="3">
      <t>ガツ</t>
    </rPh>
    <rPh sb="5" eb="6">
      <t>ニチ</t>
    </rPh>
    <rPh sb="6" eb="8">
      <t>ゲンザイ</t>
    </rPh>
    <phoneticPr fontId="44"/>
  </si>
  <si>
    <t>カナダ</t>
  </si>
  <si>
    <t>離 別</t>
  </si>
  <si>
    <t>中国</t>
    <rPh sb="0" eb="2">
      <t>チュウゴク</t>
    </rPh>
    <phoneticPr fontId="44"/>
  </si>
  <si>
    <t>白水</t>
    <rPh sb="0" eb="1">
      <t>シロ</t>
    </rPh>
    <rPh sb="1" eb="2">
      <t>ミズ</t>
    </rPh>
    <phoneticPr fontId="47"/>
  </si>
  <si>
    <t>－</t>
  </si>
  <si>
    <t>ベトナム</t>
  </si>
  <si>
    <t>福津市</t>
  </si>
  <si>
    <t>アメリカ</t>
  </si>
  <si>
    <t>フィリピン</t>
  </si>
  <si>
    <t>フランス</t>
  </si>
  <si>
    <t>2-3 ■小学校区別人口　</t>
  </si>
  <si>
    <t>熊本</t>
  </si>
  <si>
    <t>（注）平成24年以前は、住民基本台帳、外国人登録。ただし、昭和47年は住民基本台帳。</t>
    <rPh sb="1" eb="2">
      <t>チュウ</t>
    </rPh>
    <rPh sb="3" eb="5">
      <t>ヘイセイ</t>
    </rPh>
    <rPh sb="7" eb="10">
      <t>ネンイゼン</t>
    </rPh>
    <rPh sb="12" eb="14">
      <t>ジュウミン</t>
    </rPh>
    <rPh sb="14" eb="16">
      <t>キホン</t>
    </rPh>
    <rPh sb="16" eb="18">
      <t>ダイチョウ</t>
    </rPh>
    <rPh sb="19" eb="21">
      <t>ガイコク</t>
    </rPh>
    <rPh sb="21" eb="22">
      <t>ジン</t>
    </rPh>
    <rPh sb="22" eb="24">
      <t>トウロク</t>
    </rPh>
    <phoneticPr fontId="45"/>
  </si>
  <si>
    <t>計</t>
    <rPh sb="0" eb="1">
      <t>ケイ</t>
    </rPh>
    <phoneticPr fontId="44"/>
  </si>
  <si>
    <t>大字下白水</t>
  </si>
  <si>
    <t>平成25年</t>
    <rPh sb="0" eb="2">
      <t>ヘイセイ</t>
    </rPh>
    <rPh sb="4" eb="5">
      <t>ネン</t>
    </rPh>
    <phoneticPr fontId="44"/>
  </si>
  <si>
    <t>100</t>
  </si>
  <si>
    <t>平成26年</t>
    <rPh sb="0" eb="2">
      <t>ヘイセイ</t>
    </rPh>
    <rPh sb="4" eb="5">
      <t>ネン</t>
    </rPh>
    <phoneticPr fontId="44"/>
  </si>
  <si>
    <t>平成29年</t>
    <rPh sb="0" eb="2">
      <t>ヘイセイ</t>
    </rPh>
    <rPh sb="4" eb="5">
      <t>ネン</t>
    </rPh>
    <phoneticPr fontId="44"/>
  </si>
  <si>
    <t>白水池</t>
    <rPh sb="0" eb="2">
      <t>シロウズ</t>
    </rPh>
    <rPh sb="2" eb="3">
      <t>イケ</t>
    </rPh>
    <phoneticPr fontId="45"/>
  </si>
  <si>
    <t>　（注2）人口増加率：過去5年間の増加率</t>
    <rPh sb="2" eb="3">
      <t>チュウ</t>
    </rPh>
    <rPh sb="5" eb="7">
      <t>ジンコウ</t>
    </rPh>
    <rPh sb="7" eb="9">
      <t>ゾウカ</t>
    </rPh>
    <rPh sb="9" eb="10">
      <t>リツ</t>
    </rPh>
    <rPh sb="11" eb="13">
      <t>カコ</t>
    </rPh>
    <rPh sb="14" eb="16">
      <t>ネンカン</t>
    </rPh>
    <rPh sb="17" eb="19">
      <t>ゾウカ</t>
    </rPh>
    <rPh sb="19" eb="20">
      <t>リツ</t>
    </rPh>
    <phoneticPr fontId="46"/>
  </si>
  <si>
    <t>2-4 ■大字・町名別人口</t>
  </si>
  <si>
    <t>平成30年</t>
    <rPh sb="0" eb="2">
      <t>ヘイセイ</t>
    </rPh>
    <rPh sb="4" eb="5">
      <t>ネン</t>
    </rPh>
    <phoneticPr fontId="44"/>
  </si>
  <si>
    <t>平成31年</t>
    <rPh sb="0" eb="2">
      <t>ヘイセイ</t>
    </rPh>
    <rPh sb="4" eb="5">
      <t>トシ</t>
    </rPh>
    <phoneticPr fontId="44"/>
  </si>
  <si>
    <t>19,053</t>
  </si>
  <si>
    <t>春日　</t>
  </si>
  <si>
    <t>小学校区</t>
    <rPh sb="0" eb="3">
      <t>ショウガッコウ</t>
    </rPh>
    <rPh sb="3" eb="4">
      <t>ク</t>
    </rPh>
    <phoneticPr fontId="47"/>
  </si>
  <si>
    <t>(10月1日現在)</t>
  </si>
  <si>
    <t>438</t>
  </si>
  <si>
    <t>大字上白水</t>
  </si>
  <si>
    <t>976</t>
  </si>
  <si>
    <t>春日北</t>
  </si>
  <si>
    <t>春日原</t>
  </si>
  <si>
    <t>市部</t>
  </si>
  <si>
    <t>　９丁目</t>
    <rPh sb="2" eb="4">
      <t>チョウメ</t>
    </rPh>
    <phoneticPr fontId="45"/>
  </si>
  <si>
    <t>天神山</t>
  </si>
  <si>
    <t>1,494</t>
  </si>
  <si>
    <t>春日野</t>
  </si>
  <si>
    <t>大字・町名</t>
    <rPh sb="0" eb="2">
      <t>オオアザ</t>
    </rPh>
    <rPh sb="3" eb="5">
      <t>チョウメイ</t>
    </rPh>
    <phoneticPr fontId="45"/>
  </si>
  <si>
    <t>101</t>
  </si>
  <si>
    <t>人　口</t>
  </si>
  <si>
    <t>Ｉ　運輸業</t>
    <rPh sb="2" eb="5">
      <t>ウンユギョウ</t>
    </rPh>
    <phoneticPr fontId="44"/>
  </si>
  <si>
    <t>大土居</t>
    <rPh sb="0" eb="1">
      <t>オオ</t>
    </rPh>
    <rPh sb="1" eb="3">
      <t>ドイ</t>
    </rPh>
    <phoneticPr fontId="45"/>
  </si>
  <si>
    <t>１～</t>
  </si>
  <si>
    <t>令和３年</t>
    <rPh sb="0" eb="2">
      <t>レイワ</t>
    </rPh>
    <rPh sb="3" eb="4">
      <t>トシ</t>
    </rPh>
    <phoneticPr fontId="44"/>
  </si>
  <si>
    <t>160</t>
  </si>
  <si>
    <t>　４丁目</t>
    <rPh sb="2" eb="4">
      <t>チョウメ</t>
    </rPh>
    <phoneticPr fontId="45"/>
  </si>
  <si>
    <t>　６丁目</t>
    <rPh sb="2" eb="4">
      <t>チョウメ</t>
    </rPh>
    <phoneticPr fontId="45"/>
  </si>
  <si>
    <t>春日原北町</t>
  </si>
  <si>
    <t>　３丁目</t>
    <rPh sb="2" eb="4">
      <t>チョウメ</t>
    </rPh>
    <phoneticPr fontId="45"/>
  </si>
  <si>
    <t>　７丁目</t>
    <rPh sb="2" eb="4">
      <t>チョウメ</t>
    </rPh>
    <phoneticPr fontId="45"/>
  </si>
  <si>
    <t>１０丁目</t>
    <rPh sb="2" eb="4">
      <t>チョウメ</t>
    </rPh>
    <phoneticPr fontId="45"/>
  </si>
  <si>
    <t>須玖南　</t>
  </si>
  <si>
    <t>１０丁目</t>
    <rPh sb="0" eb="4">
      <t>１０チョウメ</t>
    </rPh>
    <phoneticPr fontId="45"/>
  </si>
  <si>
    <t>光町</t>
  </si>
  <si>
    <t>春日公園　</t>
  </si>
  <si>
    <t>90～94歳</t>
  </si>
  <si>
    <t>　８丁目</t>
    <rPh sb="2" eb="4">
      <t>チョウメ</t>
    </rPh>
    <phoneticPr fontId="45"/>
  </si>
  <si>
    <t>　５丁目</t>
    <rPh sb="2" eb="4">
      <t>チョウメ</t>
    </rPh>
    <phoneticPr fontId="45"/>
  </si>
  <si>
    <t>飯塚市</t>
  </si>
  <si>
    <t>平成２年</t>
    <rPh sb="0" eb="2">
      <t>ヘイセイ</t>
    </rPh>
    <rPh sb="3" eb="4">
      <t>ネン</t>
    </rPh>
    <phoneticPr fontId="44"/>
  </si>
  <si>
    <t>春日原東町　</t>
  </si>
  <si>
    <t>４人
世帯</t>
  </si>
  <si>
    <t>　　③項目名の改称</t>
    <rPh sb="3" eb="5">
      <t>コウモク</t>
    </rPh>
    <rPh sb="5" eb="6">
      <t>メイ</t>
    </rPh>
    <rPh sb="7" eb="9">
      <t>カイショウ</t>
    </rPh>
    <phoneticPr fontId="44"/>
  </si>
  <si>
    <t>春日原南町</t>
  </si>
  <si>
    <t>総  数</t>
  </si>
  <si>
    <t>上白水</t>
    <rPh sb="0" eb="1">
      <t>カミ</t>
    </rPh>
    <rPh sb="1" eb="3">
      <t>シロウズ</t>
    </rPh>
    <phoneticPr fontId="45"/>
  </si>
  <si>
    <t>小倉　</t>
  </si>
  <si>
    <t>小倉東</t>
    <rPh sb="0" eb="2">
      <t>コクラ</t>
    </rPh>
    <rPh sb="2" eb="3">
      <t>ヒガシ</t>
    </rPh>
    <phoneticPr fontId="45"/>
  </si>
  <si>
    <t>60～64歳</t>
  </si>
  <si>
    <t>　２丁目</t>
    <rPh sb="2" eb="4">
      <t>チョウメ</t>
    </rPh>
    <phoneticPr fontId="45"/>
  </si>
  <si>
    <t>桜ヶ丘　</t>
  </si>
  <si>
    <t>下白水北</t>
  </si>
  <si>
    <t>下白水南</t>
    <rPh sb="3" eb="4">
      <t>ミナミ</t>
    </rPh>
    <phoneticPr fontId="45"/>
  </si>
  <si>
    <t>白水ヶ丘</t>
    <rPh sb="0" eb="2">
      <t>シロウズ</t>
    </rPh>
    <rPh sb="3" eb="4">
      <t>オカ</t>
    </rPh>
    <phoneticPr fontId="49"/>
  </si>
  <si>
    <t>須玖北　</t>
  </si>
  <si>
    <t>惣利　</t>
  </si>
  <si>
    <t>宝町　　</t>
  </si>
  <si>
    <t>　　①項目の新設</t>
    <rPh sb="3" eb="5">
      <t>コウモク</t>
    </rPh>
    <rPh sb="6" eb="8">
      <t>シンセツ</t>
    </rPh>
    <phoneticPr fontId="44"/>
  </si>
  <si>
    <t>ちくし台</t>
  </si>
  <si>
    <t>平成22年調査</t>
    <rPh sb="0" eb="2">
      <t>ヘイセイ</t>
    </rPh>
    <rPh sb="4" eb="5">
      <t>ネン</t>
    </rPh>
    <rPh sb="5" eb="7">
      <t>チョウサ</t>
    </rPh>
    <phoneticPr fontId="44"/>
  </si>
  <si>
    <t>R サービス業
（他に分類されないもの）</t>
    <rPh sb="6" eb="7">
      <t>ギョウ</t>
    </rPh>
    <rPh sb="9" eb="10">
      <t>ホカ</t>
    </rPh>
    <rPh sb="11" eb="13">
      <t>ブンルイ</t>
    </rPh>
    <phoneticPr fontId="44"/>
  </si>
  <si>
    <t>千歳町　</t>
  </si>
  <si>
    <t>紅葉ヶ丘西　</t>
    <rPh sb="3" eb="4">
      <t>オカ</t>
    </rPh>
    <phoneticPr fontId="45"/>
  </si>
  <si>
    <t>（注）DID：人口密度の高い（1k㎡あたり約4,000人以上）</t>
    <rPh sb="1" eb="2">
      <t>チュウ</t>
    </rPh>
    <rPh sb="7" eb="9">
      <t>ジンコウ</t>
    </rPh>
    <rPh sb="9" eb="11">
      <t>ミツド</t>
    </rPh>
    <rPh sb="12" eb="13">
      <t>タカ</t>
    </rPh>
    <rPh sb="21" eb="22">
      <t>ヤク</t>
    </rPh>
    <rPh sb="27" eb="28">
      <t>ニン</t>
    </rPh>
    <rPh sb="28" eb="30">
      <t>イジョウ</t>
    </rPh>
    <phoneticPr fontId="46"/>
  </si>
  <si>
    <t>原台</t>
  </si>
  <si>
    <t>（10月1日現在）</t>
    <rPh sb="3" eb="4">
      <t>ガツ</t>
    </rPh>
    <rPh sb="5" eb="6">
      <t>ニチ</t>
    </rPh>
    <rPh sb="6" eb="8">
      <t>ゲンザイ</t>
    </rPh>
    <phoneticPr fontId="44"/>
  </si>
  <si>
    <t>Ａ　農業
Ｂ　林業</t>
    <rPh sb="2" eb="4">
      <t>ノウギョウ</t>
    </rPh>
    <rPh sb="7" eb="9">
      <t>リンギョウ</t>
    </rPh>
    <phoneticPr fontId="44"/>
  </si>
  <si>
    <t>天神山</t>
    <rPh sb="0" eb="3">
      <t>テンジンヤマ</t>
    </rPh>
    <phoneticPr fontId="45"/>
  </si>
  <si>
    <t>みやま市</t>
  </si>
  <si>
    <t>昇町　</t>
  </si>
  <si>
    <t>伯玄町　</t>
  </si>
  <si>
    <t>　▼ 運輸・通信業</t>
  </si>
  <si>
    <t>原町　</t>
  </si>
  <si>
    <t>50</t>
  </si>
  <si>
    <t>日の出町</t>
  </si>
  <si>
    <t>嘉麻市</t>
  </si>
  <si>
    <t>平田台　</t>
  </si>
  <si>
    <t>　    　区分
 年</t>
    <rPh sb="10" eb="11">
      <t>ネン</t>
    </rPh>
    <phoneticPr fontId="45"/>
  </si>
  <si>
    <t>星見ヶ丘</t>
    <rPh sb="0" eb="1">
      <t>ホシ</t>
    </rPh>
    <rPh sb="1" eb="2">
      <t>ミ</t>
    </rPh>
    <rPh sb="3" eb="4">
      <t>オカ</t>
    </rPh>
    <phoneticPr fontId="45"/>
  </si>
  <si>
    <t>松ヶ丘</t>
    <rPh sb="2" eb="3">
      <t>オカ</t>
    </rPh>
    <phoneticPr fontId="45"/>
  </si>
  <si>
    <t>埼玉</t>
  </si>
  <si>
    <t>紅葉ヶ丘東</t>
    <rPh sb="3" eb="4">
      <t>オカ</t>
    </rPh>
    <phoneticPr fontId="45"/>
  </si>
  <si>
    <t>大和町　</t>
  </si>
  <si>
    <t>2-11 ■福岡県および県内29市の人口</t>
  </si>
  <si>
    <t>若葉台西</t>
  </si>
  <si>
    <t>若葉台東</t>
  </si>
  <si>
    <t>平成25年度</t>
    <rPh sb="0" eb="2">
      <t>ヘイセイ</t>
    </rPh>
    <rPh sb="4" eb="6">
      <t>ネンド</t>
    </rPh>
    <phoneticPr fontId="48"/>
  </si>
  <si>
    <t>総　　　　数</t>
  </si>
  <si>
    <t>2-5 ■男女別年齢別人口構成</t>
  </si>
  <si>
    <t>年齢区分</t>
  </si>
  <si>
    <t>0～ 4歳</t>
  </si>
  <si>
    <t>１．県内からの人口移動（転入）</t>
  </si>
  <si>
    <t>北　九　州　市</t>
  </si>
  <si>
    <t>10～14歳</t>
  </si>
  <si>
    <t>757</t>
  </si>
  <si>
    <t>15～19歳</t>
  </si>
  <si>
    <t>20～24歳</t>
  </si>
  <si>
    <t>２人
世帯</t>
  </si>
  <si>
    <t>（注2）構成比は小数点第３位で四捨五入</t>
    <rPh sb="1" eb="2">
      <t>チュウ</t>
    </rPh>
    <rPh sb="4" eb="7">
      <t>コウセイヒ</t>
    </rPh>
    <rPh sb="8" eb="11">
      <t>ショウスウテン</t>
    </rPh>
    <rPh sb="11" eb="12">
      <t>ダイ</t>
    </rPh>
    <rPh sb="13" eb="14">
      <t>イ</t>
    </rPh>
    <rPh sb="15" eb="19">
      <t>シシャゴニュウ</t>
    </rPh>
    <phoneticPr fontId="44"/>
  </si>
  <si>
    <t>25～29歳</t>
  </si>
  <si>
    <t>30～34歳</t>
  </si>
  <si>
    <t>35～39歳</t>
  </si>
  <si>
    <t>40～44歳</t>
  </si>
  <si>
    <t>Ｓ　公務　（他に分類されるものを除く）</t>
    <rPh sb="2" eb="4">
      <t>コウム</t>
    </rPh>
    <rPh sb="6" eb="7">
      <t>タ</t>
    </rPh>
    <rPh sb="8" eb="10">
      <t>ブンルイ</t>
    </rPh>
    <rPh sb="16" eb="17">
      <t>ノゾ</t>
    </rPh>
    <phoneticPr fontId="44"/>
  </si>
  <si>
    <t>45～49歳</t>
  </si>
  <si>
    <t>50～54歳</t>
  </si>
  <si>
    <t>55～59歳</t>
  </si>
  <si>
    <t>Ｊ　卸売・小売業</t>
    <rPh sb="2" eb="4">
      <t>オロシウ</t>
    </rPh>
    <rPh sb="5" eb="8">
      <t>コウリギョウ</t>
    </rPh>
    <phoneticPr fontId="44"/>
  </si>
  <si>
    <t>65～69歳</t>
  </si>
  <si>
    <t>75～79歳</t>
  </si>
  <si>
    <t>　　　　　　　区分
　年</t>
    <rPh sb="12" eb="13">
      <t>ネン</t>
    </rPh>
    <phoneticPr fontId="46"/>
  </si>
  <si>
    <t>80～84歳</t>
  </si>
  <si>
    <t>85～89歳</t>
  </si>
  <si>
    <t>25,100</t>
  </si>
  <si>
    <t>実数</t>
    <rPh sb="0" eb="2">
      <t>ジッスウ</t>
    </rPh>
    <phoneticPr fontId="50"/>
  </si>
  <si>
    <t>95～99歳</t>
  </si>
  <si>
    <t>21,445</t>
  </si>
  <si>
    <t>100歳以上</t>
    <rPh sb="3" eb="4">
      <t>サイ</t>
    </rPh>
    <rPh sb="4" eb="6">
      <t>イジョウ</t>
    </rPh>
    <phoneticPr fontId="47"/>
  </si>
  <si>
    <t>総　数</t>
  </si>
  <si>
    <t>2-6 ■年次別人口動態</t>
    <rPh sb="5" eb="7">
      <t>ネンジ</t>
    </rPh>
    <rPh sb="7" eb="8">
      <t>ベツ</t>
    </rPh>
    <phoneticPr fontId="47"/>
  </si>
  <si>
    <t>人口動態
増減数</t>
    <rPh sb="5" eb="6">
      <t>ゾウ</t>
    </rPh>
    <rPh sb="6" eb="7">
      <t>ゲン</t>
    </rPh>
    <rPh sb="7" eb="8">
      <t>スウ</t>
    </rPh>
    <phoneticPr fontId="47"/>
  </si>
  <si>
    <t>自　然　動　態</t>
  </si>
  <si>
    <t>社　会　動　態</t>
  </si>
  <si>
    <t>Ｋ　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44"/>
  </si>
  <si>
    <t>増 減 数</t>
  </si>
  <si>
    <t>2,708</t>
  </si>
  <si>
    <t>出  生</t>
  </si>
  <si>
    <t>福岡県</t>
    <rPh sb="0" eb="3">
      <t>フクオカケン</t>
    </rPh>
    <phoneticPr fontId="51"/>
  </si>
  <si>
    <t>死  亡</t>
  </si>
  <si>
    <t>転  入</t>
  </si>
  <si>
    <t>転  出</t>
  </si>
  <si>
    <t>（国勢調査）</t>
  </si>
  <si>
    <t>1,617</t>
  </si>
  <si>
    <t>（4月1日～3月31日）</t>
    <rPh sb="2" eb="3">
      <t>ガツ</t>
    </rPh>
    <rPh sb="4" eb="5">
      <t>ニチ</t>
    </rPh>
    <rPh sb="7" eb="8">
      <t>ガツ</t>
    </rPh>
    <rPh sb="10" eb="11">
      <t>ニチ</t>
    </rPh>
    <phoneticPr fontId="48"/>
  </si>
  <si>
    <t>平成26年度</t>
    <rPh sb="0" eb="2">
      <t>ヘイセイ</t>
    </rPh>
    <rPh sb="4" eb="6">
      <t>ネンド</t>
    </rPh>
    <phoneticPr fontId="48"/>
  </si>
  <si>
    <t>平成27年度</t>
    <rPh sb="0" eb="2">
      <t>ヘイセイ</t>
    </rPh>
    <rPh sb="4" eb="6">
      <t>ネンド</t>
    </rPh>
    <phoneticPr fontId="48"/>
  </si>
  <si>
    <t>平成28年度</t>
    <rPh sb="0" eb="2">
      <t>ヘイセイ</t>
    </rPh>
    <rPh sb="4" eb="6">
      <t>ネンド</t>
    </rPh>
    <phoneticPr fontId="48"/>
  </si>
  <si>
    <t>2-7 ■人口移動数</t>
    <rPh sb="5" eb="7">
      <t>ジンコウ</t>
    </rPh>
    <rPh sb="7" eb="9">
      <t>イドウ</t>
    </rPh>
    <rPh sb="9" eb="10">
      <t>スウ</t>
    </rPh>
    <phoneticPr fontId="44"/>
  </si>
  <si>
    <t>５人
世帯</t>
  </si>
  <si>
    <t>順位</t>
    <rPh sb="0" eb="2">
      <t>ジュンイ</t>
    </rPh>
    <phoneticPr fontId="47"/>
  </si>
  <si>
    <t>人口　　　（人）</t>
    <rPh sb="6" eb="7">
      <t>ヒト</t>
    </rPh>
    <phoneticPr fontId="49"/>
  </si>
  <si>
    <t>684</t>
  </si>
  <si>
    <t>神奈川</t>
  </si>
  <si>
    <t>市町村名</t>
  </si>
  <si>
    <t xml:space="preserve">総合計
(11位以下含む） </t>
    <rPh sb="0" eb="1">
      <t>ソウ</t>
    </rPh>
    <rPh sb="1" eb="2">
      <t>ゴウ</t>
    </rPh>
    <rPh sb="2" eb="3">
      <t>ケイ</t>
    </rPh>
    <rPh sb="7" eb="8">
      <t>イ</t>
    </rPh>
    <rPh sb="8" eb="10">
      <t>イカ</t>
    </rPh>
    <rPh sb="10" eb="11">
      <t>フク</t>
    </rPh>
    <phoneticPr fontId="44"/>
  </si>
  <si>
    <t>率（％）</t>
    <rPh sb="0" eb="1">
      <t>リツ</t>
    </rPh>
    <phoneticPr fontId="50"/>
  </si>
  <si>
    <t>都道府県名</t>
  </si>
  <si>
    <t>大川市</t>
  </si>
  <si>
    <t>（注2）資料は全て、住民基本台帳</t>
    <rPh sb="1" eb="2">
      <t>チュウ</t>
    </rPh>
    <rPh sb="4" eb="6">
      <t>シリョウ</t>
    </rPh>
    <rPh sb="7" eb="8">
      <t>スベ</t>
    </rPh>
    <rPh sb="10" eb="12">
      <t>ジュウミン</t>
    </rPh>
    <rPh sb="12" eb="14">
      <t>キホン</t>
    </rPh>
    <rPh sb="14" eb="16">
      <t>ダイチョウ</t>
    </rPh>
    <phoneticPr fontId="44"/>
  </si>
  <si>
    <t>非労働人口</t>
    <rPh sb="0" eb="1">
      <t>ヒ</t>
    </rPh>
    <rPh sb="1" eb="3">
      <t>ロウドウ</t>
    </rPh>
    <rPh sb="3" eb="5">
      <t>ジンコウ</t>
    </rPh>
    <phoneticPr fontId="31"/>
  </si>
  <si>
    <t>火葬　　（人）</t>
    <rPh sb="5" eb="6">
      <t>ニン</t>
    </rPh>
    <phoneticPr fontId="45"/>
  </si>
  <si>
    <t>（2000年）</t>
    <rPh sb="5" eb="6">
      <t>ネン</t>
    </rPh>
    <phoneticPr fontId="46"/>
  </si>
  <si>
    <t>外国人　（人）</t>
    <rPh sb="5" eb="6">
      <t>ニン</t>
    </rPh>
    <phoneticPr fontId="45"/>
  </si>
  <si>
    <t>合計</t>
  </si>
  <si>
    <t>4,129</t>
  </si>
  <si>
    <t>戸籍　  （通）</t>
    <rPh sb="6" eb="7">
      <t>ツウ</t>
    </rPh>
    <phoneticPr fontId="45"/>
  </si>
  <si>
    <t>３人
世帯</t>
  </si>
  <si>
    <t>平成７年</t>
    <rPh sb="0" eb="2">
      <t>ヘイセイ</t>
    </rPh>
    <rPh sb="3" eb="4">
      <t>ネン</t>
    </rPh>
    <phoneticPr fontId="44"/>
  </si>
  <si>
    <t>西出張所</t>
    <rPh sb="0" eb="1">
      <t>ニシ</t>
    </rPh>
    <phoneticPr fontId="45"/>
  </si>
  <si>
    <t>C 鉱業、採石業、砂利採取業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44"/>
  </si>
  <si>
    <t>平成31年</t>
    <rPh sb="0" eb="2">
      <t>ヘイセイ</t>
    </rPh>
    <rPh sb="4" eb="5">
      <t>トシ</t>
    </rPh>
    <phoneticPr fontId="45"/>
  </si>
  <si>
    <t>八女市</t>
  </si>
  <si>
    <t>平成30年度</t>
    <rPh sb="0" eb="2">
      <t>ヘイセイ</t>
    </rPh>
    <rPh sb="4" eb="6">
      <t>ネンド</t>
    </rPh>
    <phoneticPr fontId="48"/>
  </si>
  <si>
    <t>令和２年</t>
    <rPh sb="0" eb="2">
      <t>レイワ</t>
    </rPh>
    <rPh sb="3" eb="4">
      <t>ネン</t>
    </rPh>
    <phoneticPr fontId="45"/>
  </si>
  <si>
    <t>令和２年</t>
    <rPh sb="0" eb="2">
      <t>レイワ</t>
    </rPh>
    <rPh sb="3" eb="4">
      <t>トシ</t>
    </rPh>
    <phoneticPr fontId="44"/>
  </si>
  <si>
    <t>431</t>
  </si>
  <si>
    <t>令和元年度</t>
    <rPh sb="0" eb="2">
      <t>レイワ</t>
    </rPh>
    <rPh sb="2" eb="3">
      <t>ガン</t>
    </rPh>
    <rPh sb="3" eb="5">
      <t>ネンド</t>
    </rPh>
    <phoneticPr fontId="48"/>
  </si>
  <si>
    <t>福岡市博多区</t>
  </si>
  <si>
    <t>Ｒ　公務
　（他に分類されるものを除く）</t>
    <rPh sb="2" eb="4">
      <t>コウム</t>
    </rPh>
    <rPh sb="7" eb="8">
      <t>タ</t>
    </rPh>
    <rPh sb="9" eb="11">
      <t>ブンルイ</t>
    </rPh>
    <rPh sb="17" eb="18">
      <t>ノゾ</t>
    </rPh>
    <phoneticPr fontId="44"/>
  </si>
  <si>
    <t>4,732</t>
  </si>
  <si>
    <t>大野城市</t>
  </si>
  <si>
    <t>久留米市</t>
  </si>
  <si>
    <t>春日市</t>
  </si>
  <si>
    <t>太宰府市</t>
  </si>
  <si>
    <t>993</t>
  </si>
  <si>
    <t>筑紫野市</t>
  </si>
  <si>
    <t>　　　　　区分
 年度</t>
    <rPh sb="9" eb="10">
      <t>ネン</t>
    </rPh>
    <rPh sb="10" eb="11">
      <t>ド</t>
    </rPh>
    <phoneticPr fontId="47"/>
  </si>
  <si>
    <t>那珂川市</t>
    <rPh sb="0" eb="4">
      <t>ナカガワシ</t>
    </rPh>
    <phoneticPr fontId="52"/>
  </si>
  <si>
    <t xml:space="preserve"> 　　　 区分
 年</t>
    <rPh sb="5" eb="7">
      <t>クブン</t>
    </rPh>
    <rPh sb="9" eb="10">
      <t>ネン</t>
    </rPh>
    <phoneticPr fontId="44"/>
  </si>
  <si>
    <t>2-9 ■国勢調査人口の推移</t>
    <rPh sb="12" eb="14">
      <t>スイイ</t>
    </rPh>
    <phoneticPr fontId="46"/>
  </si>
  <si>
    <t>人　　　口</t>
  </si>
  <si>
    <t>Ｑ　サービス業
　（他に分類されないもの）</t>
    <rPh sb="6" eb="7">
      <t>ギョウ</t>
    </rPh>
    <rPh sb="10" eb="11">
      <t>タ</t>
    </rPh>
    <rPh sb="12" eb="14">
      <t>ブンルイ</t>
    </rPh>
    <phoneticPr fontId="44"/>
  </si>
  <si>
    <t>１世帯の
構成員</t>
    <rPh sb="5" eb="8">
      <t>コウセイイン</t>
    </rPh>
    <phoneticPr fontId="46"/>
  </si>
  <si>
    <t>Ｆ　製造業
Ｈ　運輸・通信業
Ｌ　サービス業</t>
    <rPh sb="2" eb="5">
      <t>セイゾウギョウ</t>
    </rPh>
    <rPh sb="8" eb="10">
      <t>ウンユ</t>
    </rPh>
    <rPh sb="11" eb="14">
      <t>ツウシンギョウ</t>
    </rPh>
    <rPh sb="21" eb="22">
      <t>ギョウ</t>
    </rPh>
    <phoneticPr fontId="44"/>
  </si>
  <si>
    <t>５年間の
増加人数</t>
    <rPh sb="1" eb="3">
      <t>ネンカン</t>
    </rPh>
    <rPh sb="5" eb="7">
      <t>ゾウカ</t>
    </rPh>
    <rPh sb="7" eb="9">
      <t>ニンズウ</t>
    </rPh>
    <phoneticPr fontId="46"/>
  </si>
  <si>
    <t>人　口
増加率
(%)</t>
    <rPh sb="0" eb="1">
      <t>ジン</t>
    </rPh>
    <rPh sb="2" eb="3">
      <t>クチ</t>
    </rPh>
    <rPh sb="4" eb="7">
      <t>ゾウカリツ</t>
    </rPh>
    <phoneticPr fontId="46"/>
  </si>
  <si>
    <t>スリランカ</t>
  </si>
  <si>
    <t>人口密度
(人/k㎡)</t>
    <rPh sb="0" eb="4">
      <t>ジンコウミツド</t>
    </rPh>
    <rPh sb="6" eb="7">
      <t>ヒト</t>
    </rPh>
    <phoneticPr fontId="46"/>
  </si>
  <si>
    <t>平成７年</t>
    <rPh sb="0" eb="2">
      <t>ヘイセイ</t>
    </rPh>
    <rPh sb="3" eb="4">
      <t>ネン</t>
    </rPh>
    <phoneticPr fontId="46"/>
  </si>
  <si>
    <t>平成12年</t>
    <rPh sb="0" eb="2">
      <t>ヘイセイ</t>
    </rPh>
    <rPh sb="4" eb="5">
      <t>ネン</t>
    </rPh>
    <phoneticPr fontId="46"/>
  </si>
  <si>
    <t>一般
世帯数</t>
    <rPh sb="0" eb="2">
      <t>イッパン</t>
    </rPh>
    <rPh sb="3" eb="6">
      <t>セタイスウ</t>
    </rPh>
    <phoneticPr fontId="45"/>
  </si>
  <si>
    <t>男</t>
    <rPh sb="0" eb="1">
      <t>オトコ</t>
    </rPh>
    <phoneticPr fontId="31"/>
  </si>
  <si>
    <t>平成17年</t>
    <rPh sb="0" eb="2">
      <t>ヘイセイ</t>
    </rPh>
    <rPh sb="4" eb="5">
      <t>ネン</t>
    </rPh>
    <phoneticPr fontId="46"/>
  </si>
  <si>
    <t>J 金融・保険業</t>
  </si>
  <si>
    <t>平成22年</t>
    <rPh sb="0" eb="2">
      <t>ヘイセイ</t>
    </rPh>
    <rPh sb="4" eb="5">
      <t>ネン</t>
    </rPh>
    <phoneticPr fontId="46"/>
  </si>
  <si>
    <t>平成27年</t>
    <rPh sb="0" eb="2">
      <t>ヘイセイ</t>
    </rPh>
    <rPh sb="4" eb="5">
      <t>ネン</t>
    </rPh>
    <phoneticPr fontId="46"/>
  </si>
  <si>
    <t>（2015年）</t>
    <rPh sb="5" eb="6">
      <t>ネン</t>
    </rPh>
    <phoneticPr fontId="46"/>
  </si>
  <si>
    <t>7,094</t>
  </si>
  <si>
    <t>2-10 ■ＤＩＤ（人口集中地区）人口</t>
    <rPh sb="10" eb="12">
      <t>ジンコウ</t>
    </rPh>
    <rPh sb="12" eb="14">
      <t>シュウチュウ</t>
    </rPh>
    <rPh sb="14" eb="16">
      <t>チク</t>
    </rPh>
    <phoneticPr fontId="49"/>
  </si>
  <si>
    <t>令和６年</t>
    <rPh sb="0" eb="2">
      <t>レイワ</t>
    </rPh>
    <rPh sb="3" eb="4">
      <t>トシ</t>
    </rPh>
    <phoneticPr fontId="44"/>
  </si>
  <si>
    <t>（10月1日現在）</t>
  </si>
  <si>
    <r>
      <t>面積　　　（km</t>
    </r>
    <r>
      <rPr>
        <vertAlign val="superscript"/>
        <sz val="11"/>
        <color auto="1"/>
        <rFont val="ＭＳ ゴシック"/>
      </rPr>
      <t>2</t>
    </r>
    <r>
      <rPr>
        <sz val="11"/>
        <color auto="1"/>
        <rFont val="ＭＳ ゴシック"/>
      </rPr>
      <t>）</t>
    </r>
    <rPh sb="0" eb="1">
      <t>メン</t>
    </rPh>
    <rPh sb="1" eb="2">
      <t>メンセキ</t>
    </rPh>
    <phoneticPr fontId="49"/>
  </si>
  <si>
    <r>
      <t>１km</t>
    </r>
    <r>
      <rPr>
        <vertAlign val="superscript"/>
        <sz val="11"/>
        <color auto="1"/>
        <rFont val="ＭＳ ゴシック"/>
      </rPr>
      <t>2</t>
    </r>
    <r>
      <rPr>
        <sz val="11"/>
        <color auto="1"/>
        <rFont val="ＭＳ ゴシック"/>
      </rPr>
      <t>当りの　　　　　　人口密度（人）</t>
    </r>
    <rPh sb="4" eb="5">
      <t>アタ</t>
    </rPh>
    <rPh sb="13" eb="17">
      <t>ジンコウミツド</t>
    </rPh>
    <rPh sb="18" eb="19">
      <t>ヒト</t>
    </rPh>
    <phoneticPr fontId="49"/>
  </si>
  <si>
    <t>　 　　　　国勢調査区が隣接して、人口5,000人以上の</t>
  </si>
  <si>
    <t>１人
世帯</t>
  </si>
  <si>
    <t>　　　 　　地域を構成している場合</t>
  </si>
  <si>
    <t>長崎</t>
  </si>
  <si>
    <t>大牟田市</t>
  </si>
  <si>
    <t>世帯人員</t>
  </si>
  <si>
    <t>世帯人員</t>
    <rPh sb="0" eb="2">
      <t>セタイ</t>
    </rPh>
    <rPh sb="2" eb="4">
      <t>ジンイン</t>
    </rPh>
    <phoneticPr fontId="45"/>
  </si>
  <si>
    <t>直方市</t>
  </si>
  <si>
    <t>田川市</t>
  </si>
  <si>
    <t>G 情報通信業</t>
    <rPh sb="2" eb="4">
      <t>ジョウホウ</t>
    </rPh>
    <rPh sb="4" eb="7">
      <t>ツウシンギョウ</t>
    </rPh>
    <phoneticPr fontId="44"/>
  </si>
  <si>
    <t>柳川市</t>
  </si>
  <si>
    <t>筑後市</t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</si>
  <si>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44"/>
  </si>
  <si>
    <t>（注）「本庁」には、窓口委託分、郵便請求分及びコンビニ交付分（令和３年度市政統計分から追加）を含む。</t>
    <rPh sb="1" eb="2">
      <t>チュウ</t>
    </rPh>
    <rPh sb="4" eb="6">
      <t>ホンチョウ</t>
    </rPh>
    <rPh sb="10" eb="12">
      <t>マドグチ</t>
    </rPh>
    <rPh sb="12" eb="14">
      <t>イタク</t>
    </rPh>
    <rPh sb="14" eb="15">
      <t>ブン</t>
    </rPh>
    <rPh sb="16" eb="18">
      <t>ユウビン</t>
    </rPh>
    <rPh sb="18" eb="20">
      <t>セイキュウ</t>
    </rPh>
    <rPh sb="20" eb="21">
      <t>ブン</t>
    </rPh>
    <rPh sb="21" eb="22">
      <t>オヨ</t>
    </rPh>
    <rPh sb="27" eb="29">
      <t>コウフ</t>
    </rPh>
    <rPh sb="29" eb="30">
      <t>ブン</t>
    </rPh>
    <rPh sb="31" eb="32">
      <t>レイ</t>
    </rPh>
    <rPh sb="32" eb="33">
      <t>ワ</t>
    </rPh>
    <rPh sb="34" eb="36">
      <t>ネンド</t>
    </rPh>
    <rPh sb="36" eb="38">
      <t>シセイ</t>
    </rPh>
    <rPh sb="38" eb="40">
      <t>トウケイ</t>
    </rPh>
    <rPh sb="40" eb="41">
      <t>ブン</t>
    </rPh>
    <rPh sb="43" eb="45">
      <t>ツイカ</t>
    </rPh>
    <rPh sb="47" eb="48">
      <t>フク</t>
    </rPh>
    <phoneticPr fontId="45"/>
  </si>
  <si>
    <t>行橋市</t>
  </si>
  <si>
    <t>2-16 ■産業別就業人口(15歳以上）</t>
    <rPh sb="16" eb="17">
      <t>サイ</t>
    </rPh>
    <rPh sb="17" eb="19">
      <t>イジョウ</t>
    </rPh>
    <phoneticPr fontId="44"/>
  </si>
  <si>
    <t>豊前市</t>
  </si>
  <si>
    <t>平成17年</t>
    <rPh sb="0" eb="2">
      <t>ヘイセイ</t>
    </rPh>
    <rPh sb="4" eb="5">
      <t>ネン</t>
    </rPh>
    <phoneticPr fontId="45"/>
  </si>
  <si>
    <t>中間市</t>
  </si>
  <si>
    <t>小郡市</t>
  </si>
  <si>
    <t>宗像市</t>
  </si>
  <si>
    <t>うきは市</t>
  </si>
  <si>
    <t>2-12 ■昼夜間人口</t>
  </si>
  <si>
    <t>令和４年度</t>
    <rPh sb="0" eb="2">
      <t>レイワ</t>
    </rPh>
    <rPh sb="3" eb="5">
      <t>ネンド</t>
    </rPh>
    <phoneticPr fontId="48"/>
  </si>
  <si>
    <t>昼間人口</t>
    <rPh sb="0" eb="2">
      <t>ヒルマ</t>
    </rPh>
    <rPh sb="2" eb="4">
      <t>ジンコウ</t>
    </rPh>
    <phoneticPr fontId="45"/>
  </si>
  <si>
    <t>就業人口</t>
    <rPh sb="0" eb="2">
      <t>シュウギョウ</t>
    </rPh>
    <rPh sb="2" eb="4">
      <t>ジンコウ</t>
    </rPh>
    <phoneticPr fontId="31"/>
  </si>
  <si>
    <t>Ｈ　運輸・通信業</t>
    <rPh sb="2" eb="4">
      <t>ウンユ</t>
    </rPh>
    <rPh sb="5" eb="8">
      <t>ツウシンギョウ</t>
    </rPh>
    <phoneticPr fontId="44"/>
  </si>
  <si>
    <t>夜間人口</t>
    <rPh sb="0" eb="2">
      <t>ヤカン</t>
    </rPh>
    <rPh sb="2" eb="4">
      <t>ジンコウ</t>
    </rPh>
    <phoneticPr fontId="45"/>
  </si>
  <si>
    <t>3,252</t>
  </si>
  <si>
    <t>昼夜間人口比率（％）</t>
    <rPh sb="0" eb="2">
      <t>チュウヤ</t>
    </rPh>
    <rPh sb="2" eb="3">
      <t>アイダ</t>
    </rPh>
    <rPh sb="3" eb="5">
      <t>ジンコウ</t>
    </rPh>
    <rPh sb="5" eb="7">
      <t>ヒリツ</t>
    </rPh>
    <phoneticPr fontId="45"/>
  </si>
  <si>
    <t>構成比
(%)</t>
  </si>
  <si>
    <t>平成２年</t>
    <rPh sb="0" eb="2">
      <t>ヘイセイ</t>
    </rPh>
    <rPh sb="3" eb="4">
      <t>ネン</t>
    </rPh>
    <phoneticPr fontId="45"/>
  </si>
  <si>
    <t>本庁</t>
  </si>
  <si>
    <t>1,307</t>
  </si>
  <si>
    <t>平成７年</t>
    <rPh sb="0" eb="2">
      <t>ヘイセイ</t>
    </rPh>
    <rPh sb="3" eb="4">
      <t>ネン</t>
    </rPh>
    <phoneticPr fontId="45"/>
  </si>
  <si>
    <t>平成12年</t>
    <rPh sb="0" eb="2">
      <t>ヘイセイ</t>
    </rPh>
    <rPh sb="4" eb="5">
      <t>ネン</t>
    </rPh>
    <phoneticPr fontId="45"/>
  </si>
  <si>
    <t>1,785</t>
  </si>
  <si>
    <t>令和６年</t>
    <rPh sb="0" eb="2">
      <t>レイワ</t>
    </rPh>
    <rPh sb="3" eb="4">
      <t>ネン</t>
    </rPh>
    <phoneticPr fontId="45"/>
  </si>
  <si>
    <t>平成22年</t>
    <rPh sb="0" eb="2">
      <t>ヘイセイ</t>
    </rPh>
    <rPh sb="4" eb="5">
      <t>ネン</t>
    </rPh>
    <phoneticPr fontId="45"/>
  </si>
  <si>
    <t>（注1）昼間人口：常住人口（総人口）から市外へ通勤・通学</t>
    <rPh sb="1" eb="2">
      <t>チュウ</t>
    </rPh>
    <rPh sb="4" eb="6">
      <t>ヒルマ</t>
    </rPh>
    <rPh sb="6" eb="8">
      <t>ジンコウ</t>
    </rPh>
    <rPh sb="9" eb="11">
      <t>ジョウジュウ</t>
    </rPh>
    <rPh sb="11" eb="13">
      <t>ジンコウ</t>
    </rPh>
    <rPh sb="14" eb="17">
      <t>ソウジンコウ</t>
    </rPh>
    <rPh sb="20" eb="21">
      <t>シ</t>
    </rPh>
    <rPh sb="21" eb="22">
      <t>ガイ</t>
    </rPh>
    <rPh sb="23" eb="25">
      <t>ツウキン</t>
    </rPh>
    <rPh sb="26" eb="28">
      <t>ツウガク</t>
    </rPh>
    <phoneticPr fontId="45"/>
  </si>
  <si>
    <t>　　　 する人を減じ、市外から通勤・通学する人を加えた人口</t>
    <rPh sb="11" eb="12">
      <t>シ</t>
    </rPh>
    <rPh sb="12" eb="13">
      <t>ガイ</t>
    </rPh>
    <rPh sb="15" eb="17">
      <t>ツウキン</t>
    </rPh>
    <rPh sb="18" eb="20">
      <t>ツウガク</t>
    </rPh>
    <rPh sb="22" eb="23">
      <t>ヒト</t>
    </rPh>
    <rPh sb="24" eb="25">
      <t>クワ</t>
    </rPh>
    <rPh sb="27" eb="29">
      <t>ジンコウ</t>
    </rPh>
    <phoneticPr fontId="45"/>
  </si>
  <si>
    <t>（2010年）</t>
  </si>
  <si>
    <t>（注2）夜間人口：常住人口のうち年齢の判明している人口</t>
    <rPh sb="1" eb="2">
      <t>チュウ</t>
    </rPh>
    <rPh sb="4" eb="6">
      <t>ヤカン</t>
    </rPh>
    <rPh sb="6" eb="8">
      <t>ジンコウ</t>
    </rPh>
    <rPh sb="9" eb="11">
      <t>ジョウジュウ</t>
    </rPh>
    <rPh sb="11" eb="13">
      <t>ジンコウ</t>
    </rPh>
    <rPh sb="16" eb="18">
      <t>ネンレイ</t>
    </rPh>
    <rPh sb="19" eb="21">
      <t>ハンメイ</t>
    </rPh>
    <rPh sb="25" eb="27">
      <t>ジンコウ</t>
    </rPh>
    <phoneticPr fontId="45"/>
  </si>
  <si>
    <t>（注3）昼夜間人口比率：夜間人口100人当たりの昼間人口の比率</t>
    <rPh sb="1" eb="2">
      <t>チュウ</t>
    </rPh>
    <rPh sb="4" eb="5">
      <t>チュウ</t>
    </rPh>
    <rPh sb="5" eb="7">
      <t>ヤカン</t>
    </rPh>
    <rPh sb="7" eb="9">
      <t>ジンコウ</t>
    </rPh>
    <rPh sb="9" eb="11">
      <t>ヒリツ</t>
    </rPh>
    <rPh sb="12" eb="14">
      <t>ヤカン</t>
    </rPh>
    <rPh sb="14" eb="16">
      <t>ジンコウ</t>
    </rPh>
    <rPh sb="19" eb="20">
      <t>ニン</t>
    </rPh>
    <rPh sb="20" eb="21">
      <t>ア</t>
    </rPh>
    <rPh sb="24" eb="26">
      <t>ヒルマ</t>
    </rPh>
    <rPh sb="26" eb="28">
      <t>ジンコウ</t>
    </rPh>
    <rPh sb="29" eb="31">
      <t>ヒリツ</t>
    </rPh>
    <phoneticPr fontId="45"/>
  </si>
  <si>
    <t>2-13 ■配偶関係男女別人口（１５歳以上）</t>
  </si>
  <si>
    <t>労働力人口</t>
    <rPh sb="0" eb="3">
      <t>ロウドウリョク</t>
    </rPh>
    <rPh sb="3" eb="5">
      <t>ジンコウ</t>
    </rPh>
    <phoneticPr fontId="31"/>
  </si>
  <si>
    <t>　　　（平成22年は夜間人口＝常住人口として定義）</t>
    <rPh sb="4" eb="6">
      <t>ヘイセイ</t>
    </rPh>
    <rPh sb="8" eb="9">
      <t>ネン</t>
    </rPh>
    <rPh sb="10" eb="12">
      <t>ヤカン</t>
    </rPh>
    <rPh sb="12" eb="14">
      <t>ジンコウ</t>
    </rPh>
    <rPh sb="15" eb="17">
      <t>ジョウジュウ</t>
    </rPh>
    <rPh sb="17" eb="19">
      <t>ジンコウ</t>
    </rPh>
    <rPh sb="22" eb="24">
      <t>テイギ</t>
    </rPh>
    <phoneticPr fontId="45"/>
  </si>
  <si>
    <t>6,226</t>
  </si>
  <si>
    <t>(10月1日現在）</t>
    <rPh sb="3" eb="4">
      <t>ガツ</t>
    </rPh>
    <phoneticPr fontId="45"/>
  </si>
  <si>
    <t>（令和2年国勢調査）</t>
    <rPh sb="1" eb="3">
      <t>レイワ</t>
    </rPh>
    <rPh sb="4" eb="5">
      <t>ネン</t>
    </rPh>
    <rPh sb="5" eb="9">
      <t>コクセイチョウサ</t>
    </rPh>
    <phoneticPr fontId="31"/>
  </si>
  <si>
    <t>　　    区分
 年</t>
    <rPh sb="10" eb="11">
      <t>ネン</t>
    </rPh>
    <phoneticPr fontId="45"/>
  </si>
  <si>
    <t>１５歳以上人口</t>
  </si>
  <si>
    <t>死 別</t>
  </si>
  <si>
    <t>（注）総数には分類不能も含む。</t>
    <rPh sb="1" eb="2">
      <t>チュウ</t>
    </rPh>
    <phoneticPr fontId="45"/>
  </si>
  <si>
    <t>2-14 ■構成人員別世帯数</t>
  </si>
  <si>
    <t>　　　　 区分
 年</t>
    <rPh sb="5" eb="6">
      <t>ク</t>
    </rPh>
    <rPh sb="6" eb="7">
      <t>フン</t>
    </rPh>
    <rPh sb="10" eb="11">
      <t>ネン</t>
    </rPh>
    <phoneticPr fontId="31"/>
  </si>
  <si>
    <t>１世帯
当りの
人員</t>
  </si>
  <si>
    <t>平成12年調査</t>
    <rPh sb="0" eb="2">
      <t>ヘイセイ</t>
    </rPh>
    <rPh sb="4" eb="5">
      <t>ネン</t>
    </rPh>
    <rPh sb="5" eb="7">
      <t>チョウサ</t>
    </rPh>
    <phoneticPr fontId="44"/>
  </si>
  <si>
    <t>６人
世帯</t>
  </si>
  <si>
    <t>７人
世帯</t>
  </si>
  <si>
    <t>８人
世帯</t>
  </si>
  <si>
    <t>９人
世帯</t>
  </si>
  <si>
    <t>10人
以上
世帯</t>
    <rPh sb="7" eb="9">
      <t>セタイ</t>
    </rPh>
    <phoneticPr fontId="45"/>
  </si>
  <si>
    <t>転出</t>
  </si>
  <si>
    <t>　 　　　区分
 年</t>
    <rPh sb="5" eb="6">
      <t>ク</t>
    </rPh>
    <rPh sb="6" eb="7">
      <t>フン</t>
    </rPh>
    <rPh sb="10" eb="11">
      <t>ネン</t>
    </rPh>
    <phoneticPr fontId="31"/>
  </si>
  <si>
    <t>１世帯
当りの
人員</t>
    <rPh sb="1" eb="3">
      <t>セタイ</t>
    </rPh>
    <rPh sb="4" eb="5">
      <t>アタ</t>
    </rPh>
    <rPh sb="8" eb="10">
      <t>ジンイン</t>
    </rPh>
    <phoneticPr fontId="45"/>
  </si>
  <si>
    <t>第一次
産業</t>
    <rPh sb="0" eb="2">
      <t>ダイイチ</t>
    </rPh>
    <rPh sb="2" eb="3">
      <t>ジ</t>
    </rPh>
    <rPh sb="4" eb="6">
      <t>サンギョウ</t>
    </rPh>
    <phoneticPr fontId="44"/>
  </si>
  <si>
    <t>令和２年</t>
    <rPh sb="0" eb="2">
      <t>レイワ</t>
    </rPh>
    <rPh sb="3" eb="4">
      <t>ネン</t>
    </rPh>
    <phoneticPr fontId="44"/>
  </si>
  <si>
    <t>７人
以上
世帯</t>
    <rPh sb="3" eb="5">
      <t>イジョウ</t>
    </rPh>
    <phoneticPr fontId="45"/>
  </si>
  <si>
    <t>Ｊ　金融業、保険業</t>
    <rPh sb="2" eb="5">
      <t>キンユウギョウ</t>
    </rPh>
    <rPh sb="6" eb="9">
      <t>ホケンギョウ</t>
    </rPh>
    <phoneticPr fontId="44"/>
  </si>
  <si>
    <t>2-15 ■就業人口及び就業率</t>
    <rPh sb="10" eb="11">
      <t>オヨ</t>
    </rPh>
    <rPh sb="12" eb="14">
      <t>シュウギョウ</t>
    </rPh>
    <rPh sb="14" eb="15">
      <t>リツ</t>
    </rPh>
    <phoneticPr fontId="44"/>
  </si>
  <si>
    <t>男</t>
    <rPh sb="0" eb="1">
      <t>オトコ</t>
    </rPh>
    <phoneticPr fontId="44"/>
  </si>
  <si>
    <t>624</t>
  </si>
  <si>
    <t>　　    区分
 年</t>
    <rPh sb="6" eb="8">
      <t>クブン</t>
    </rPh>
    <rPh sb="10" eb="11">
      <t>ネン</t>
    </rPh>
    <phoneticPr fontId="31"/>
  </si>
  <si>
    <t>Ｉ　卸売・小売業、飲食店
Ｌ　サービス業</t>
    <rPh sb="2" eb="4">
      <t>オロシウ</t>
    </rPh>
    <rPh sb="5" eb="7">
      <t>コウリ</t>
    </rPh>
    <rPh sb="7" eb="8">
      <t>ギョウ</t>
    </rPh>
    <rPh sb="9" eb="11">
      <t>インショク</t>
    </rPh>
    <rPh sb="11" eb="12">
      <t>テン</t>
    </rPh>
    <rPh sb="19" eb="20">
      <t>ギョウ</t>
    </rPh>
    <phoneticPr fontId="44"/>
  </si>
  <si>
    <t>完全失業者</t>
    <rPh sb="0" eb="2">
      <t>カンゼン</t>
    </rPh>
    <rPh sb="2" eb="4">
      <t>シツギョウ</t>
    </rPh>
    <rPh sb="4" eb="5">
      <t>シャ</t>
    </rPh>
    <phoneticPr fontId="31"/>
  </si>
  <si>
    <t>就業率
（％）</t>
    <rPh sb="0" eb="2">
      <t>シュウギョウ</t>
    </rPh>
    <rPh sb="2" eb="3">
      <t>リツ</t>
    </rPh>
    <phoneticPr fontId="31"/>
  </si>
  <si>
    <t>Ｃ　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44"/>
  </si>
  <si>
    <t>平成２年</t>
    <rPh sb="0" eb="2">
      <t>ヘイセイ</t>
    </rPh>
    <rPh sb="3" eb="4">
      <t>ネン</t>
    </rPh>
    <phoneticPr fontId="31"/>
  </si>
  <si>
    <t>令和５年</t>
    <rPh sb="0" eb="2">
      <t>レイワ</t>
    </rPh>
    <rPh sb="3" eb="4">
      <t>トシ</t>
    </rPh>
    <phoneticPr fontId="44"/>
  </si>
  <si>
    <t>平成７年</t>
    <rPh sb="0" eb="2">
      <t>ヘイセイ</t>
    </rPh>
    <rPh sb="3" eb="4">
      <t>ネン</t>
    </rPh>
    <phoneticPr fontId="31"/>
  </si>
  <si>
    <t>平成12年</t>
    <rPh sb="0" eb="2">
      <t>ヘイセイ</t>
    </rPh>
    <rPh sb="4" eb="5">
      <t>ネン</t>
    </rPh>
    <phoneticPr fontId="31"/>
  </si>
  <si>
    <t>平成22年</t>
    <rPh sb="0" eb="2">
      <t>ヘイセイ</t>
    </rPh>
    <rPh sb="4" eb="5">
      <t>ネン</t>
    </rPh>
    <phoneticPr fontId="44"/>
  </si>
  <si>
    <t>3,493</t>
  </si>
  <si>
    <t>（国勢調査）</t>
    <rPh sb="1" eb="3">
      <t>コクセイ</t>
    </rPh>
    <rPh sb="3" eb="5">
      <t>チョウサ</t>
    </rPh>
    <phoneticPr fontId="44"/>
  </si>
  <si>
    <t>２．県内への人口移動（転出）</t>
  </si>
  <si>
    <t>　（注1）労働力人口＝就業人口（満15歳以上で現に職に就いているもの）＋完全失業者</t>
    <rPh sb="2" eb="3">
      <t>チュウ</t>
    </rPh>
    <rPh sb="5" eb="8">
      <t>ロウドウリョク</t>
    </rPh>
    <rPh sb="8" eb="10">
      <t>ジンコウ</t>
    </rPh>
    <rPh sb="11" eb="13">
      <t>シュウギョウ</t>
    </rPh>
    <rPh sb="13" eb="15">
      <t>ジンコウ</t>
    </rPh>
    <rPh sb="16" eb="17">
      <t>マン</t>
    </rPh>
    <rPh sb="19" eb="20">
      <t>サイ</t>
    </rPh>
    <rPh sb="20" eb="22">
      <t>イジョウ</t>
    </rPh>
    <rPh sb="23" eb="24">
      <t>ゲン</t>
    </rPh>
    <rPh sb="25" eb="26">
      <t>ショク</t>
    </rPh>
    <rPh sb="27" eb="28">
      <t>ツ</t>
    </rPh>
    <rPh sb="36" eb="38">
      <t>カンゼン</t>
    </rPh>
    <rPh sb="38" eb="40">
      <t>シツギョウ</t>
    </rPh>
    <rPh sb="40" eb="41">
      <t>シャ</t>
    </rPh>
    <phoneticPr fontId="44"/>
  </si>
  <si>
    <t>　（注2）非労働力人口：学生・病人・主婦・老齢者等</t>
    <rPh sb="2" eb="3">
      <t>チュウ</t>
    </rPh>
    <rPh sb="5" eb="6">
      <t>ヒ</t>
    </rPh>
    <rPh sb="6" eb="9">
      <t>ロウドウリョク</t>
    </rPh>
    <rPh sb="9" eb="11">
      <t>ジンコウ</t>
    </rPh>
    <rPh sb="12" eb="14">
      <t>ガクセイ</t>
    </rPh>
    <rPh sb="15" eb="17">
      <t>ビョウニン</t>
    </rPh>
    <rPh sb="18" eb="20">
      <t>シュフ</t>
    </rPh>
    <rPh sb="21" eb="24">
      <t>ロウレイシャ</t>
    </rPh>
    <rPh sb="24" eb="25">
      <t>ナド</t>
    </rPh>
    <phoneticPr fontId="44"/>
  </si>
  <si>
    <t>　（注3）就業率＝就業人口÷国勢調査人口</t>
    <rPh sb="2" eb="3">
      <t>チュウ</t>
    </rPh>
    <rPh sb="5" eb="7">
      <t>シュウギョウ</t>
    </rPh>
    <rPh sb="7" eb="8">
      <t>リツ</t>
    </rPh>
    <rPh sb="9" eb="11">
      <t>シュウギョウ</t>
    </rPh>
    <rPh sb="11" eb="13">
      <t>ジンコウ</t>
    </rPh>
    <rPh sb="14" eb="16">
      <t>コクセイ</t>
    </rPh>
    <rPh sb="16" eb="18">
      <t>チョウサ</t>
    </rPh>
    <rPh sb="18" eb="20">
      <t>ジンコウ</t>
    </rPh>
    <phoneticPr fontId="44"/>
  </si>
  <si>
    <t>平成17年</t>
    <rPh sb="0" eb="2">
      <t>ヘイセイ</t>
    </rPh>
    <rPh sb="4" eb="5">
      <t>ネン</t>
    </rPh>
    <phoneticPr fontId="44"/>
  </si>
  <si>
    <t>総数</t>
    <rPh sb="0" eb="2">
      <t>ソウスウ</t>
    </rPh>
    <phoneticPr fontId="44"/>
  </si>
  <si>
    <t>女</t>
    <rPh sb="0" eb="1">
      <t>オンナ</t>
    </rPh>
    <phoneticPr fontId="44"/>
  </si>
  <si>
    <t>1,513</t>
  </si>
  <si>
    <t>構成比</t>
    <rPh sb="0" eb="3">
      <t>コウセイヒ</t>
    </rPh>
    <phoneticPr fontId="44"/>
  </si>
  <si>
    <t>A 農業、林業</t>
    <rPh sb="2" eb="4">
      <t>ノウギョウ</t>
    </rPh>
    <rPh sb="5" eb="7">
      <t>リンギョウ</t>
    </rPh>
    <phoneticPr fontId="44"/>
  </si>
  <si>
    <t>　▼ 農業</t>
    <rPh sb="3" eb="5">
      <t>ノウギョウ</t>
    </rPh>
    <phoneticPr fontId="44"/>
  </si>
  <si>
    <t>第二次
産業</t>
    <rPh sb="0" eb="3">
      <t>ダイ2ジ</t>
    </rPh>
    <rPh sb="4" eb="6">
      <t>サンギョウ</t>
    </rPh>
    <phoneticPr fontId="44"/>
  </si>
  <si>
    <t>8,596</t>
  </si>
  <si>
    <t>D 建設業</t>
  </si>
  <si>
    <t>E 製造業</t>
  </si>
  <si>
    <t>第三次
産業</t>
    <rPh sb="0" eb="3">
      <t>ダイ3ジ</t>
    </rPh>
    <rPh sb="4" eb="6">
      <t>サンギョウ</t>
    </rPh>
    <phoneticPr fontId="44"/>
  </si>
  <si>
    <t>F 電気･ガス･熱供給・水道業</t>
  </si>
  <si>
    <t>　▼ 運輸業</t>
    <rPh sb="3" eb="6">
      <t>ウンユギョウ</t>
    </rPh>
    <phoneticPr fontId="44"/>
  </si>
  <si>
    <t>H 運輸業、郵便業</t>
    <rPh sb="2" eb="5">
      <t>ウンユギョウ</t>
    </rPh>
    <rPh sb="6" eb="8">
      <t>ユウビン</t>
    </rPh>
    <rPh sb="8" eb="9">
      <t>ギョウ</t>
    </rPh>
    <phoneticPr fontId="44"/>
  </si>
  <si>
    <t>　▼ 卸売・小売業、飲食店</t>
  </si>
  <si>
    <t>I 卸売・小売業</t>
    <rPh sb="2" eb="4">
      <t>オロシウ</t>
    </rPh>
    <rPh sb="5" eb="8">
      <t>コウリギョウ</t>
    </rPh>
    <phoneticPr fontId="44"/>
  </si>
  <si>
    <t xml:space="preserve"> ▼ 不動産業</t>
  </si>
  <si>
    <t>K 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44"/>
  </si>
  <si>
    <t>抄本</t>
  </si>
  <si>
    <t>L 学術研究、専門・技術サービス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44"/>
  </si>
  <si>
    <t xml:space="preserve"> ▼ サービス業</t>
  </si>
  <si>
    <t>M 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44"/>
  </si>
  <si>
    <t>N 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44"/>
  </si>
  <si>
    <t>O 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44"/>
  </si>
  <si>
    <t>P 医療、福祉</t>
    <rPh sb="2" eb="4">
      <t>イリョウ</t>
    </rPh>
    <rPh sb="5" eb="7">
      <t>フクシ</t>
    </rPh>
    <phoneticPr fontId="44"/>
  </si>
  <si>
    <t>Q 複合サービス事業</t>
    <rPh sb="2" eb="4">
      <t>フクゴウ</t>
    </rPh>
    <rPh sb="8" eb="10">
      <t>ジギョウ</t>
    </rPh>
    <phoneticPr fontId="44"/>
  </si>
  <si>
    <t>Ｉ　運輸業</t>
    <rPh sb="2" eb="4">
      <t>ウンユ</t>
    </rPh>
    <rPh sb="4" eb="5">
      <t>ギョウ</t>
    </rPh>
    <phoneticPr fontId="44"/>
  </si>
  <si>
    <t>S 公務
（他に分類されるものを除く）</t>
    <rPh sb="6" eb="7">
      <t>タ</t>
    </rPh>
    <rPh sb="8" eb="10">
      <t>ブンルイ</t>
    </rPh>
    <rPh sb="16" eb="17">
      <t>ノゾ</t>
    </rPh>
    <phoneticPr fontId="44"/>
  </si>
  <si>
    <t>T 分類不能の産業</t>
  </si>
  <si>
    <t>　（注1）人口密度算定面積：14.15k㎡（平成2年～）</t>
    <rPh sb="2" eb="3">
      <t>チュウ</t>
    </rPh>
    <rPh sb="5" eb="7">
      <t>ジンコウ</t>
    </rPh>
    <rPh sb="7" eb="9">
      <t>ミツド</t>
    </rPh>
    <rPh sb="9" eb="11">
      <t>サンテイ</t>
    </rPh>
    <rPh sb="11" eb="13">
      <t>メンセキ</t>
    </rPh>
    <phoneticPr fontId="46"/>
  </si>
  <si>
    <t>（注1）「▼」は現在使用していない区分</t>
    <rPh sb="1" eb="2">
      <t>チュウ</t>
    </rPh>
    <rPh sb="8" eb="10">
      <t>ゲンザイ</t>
    </rPh>
    <rPh sb="10" eb="12">
      <t>シヨウ</t>
    </rPh>
    <rPh sb="17" eb="19">
      <t>クブン</t>
    </rPh>
    <phoneticPr fontId="44"/>
  </si>
  <si>
    <t>（注3）平成17年調査での分類変更等</t>
    <rPh sb="1" eb="2">
      <t>チュウ</t>
    </rPh>
    <rPh sb="4" eb="6">
      <t>ヘイセイ</t>
    </rPh>
    <rPh sb="8" eb="9">
      <t>ネン</t>
    </rPh>
    <rPh sb="9" eb="11">
      <t>チョウサ</t>
    </rPh>
    <rPh sb="13" eb="15">
      <t>ブンルイ</t>
    </rPh>
    <rPh sb="15" eb="17">
      <t>ヘンコウ</t>
    </rPh>
    <rPh sb="17" eb="18">
      <t>ナド</t>
    </rPh>
    <phoneticPr fontId="44"/>
  </si>
  <si>
    <t>(令和5年4月1日～令和6年3月31日)</t>
    <rPh sb="1" eb="3">
      <t>レイワ</t>
    </rPh>
    <rPh sb="10" eb="12">
      <t>レイワ</t>
    </rPh>
    <phoneticPr fontId="49"/>
  </si>
  <si>
    <t>平成17年調査</t>
    <rPh sb="0" eb="2">
      <t>ヘイセイ</t>
    </rPh>
    <rPh sb="4" eb="5">
      <t>ネン</t>
    </rPh>
    <rPh sb="5" eb="7">
      <t>チョウサ</t>
    </rPh>
    <phoneticPr fontId="44"/>
  </si>
  <si>
    <t>Ｈ　情報通信業</t>
    <rPh sb="2" eb="4">
      <t>ジョウホウ</t>
    </rPh>
    <rPh sb="4" eb="7">
      <t>ツウシンギョウ</t>
    </rPh>
    <phoneticPr fontId="44"/>
  </si>
  <si>
    <t>地域</t>
    <rPh sb="0" eb="2">
      <t>チイキ</t>
    </rPh>
    <phoneticPr fontId="31"/>
  </si>
  <si>
    <t>Ｍ　飲食店、宿泊業</t>
    <rPh sb="2" eb="4">
      <t>インショク</t>
    </rPh>
    <rPh sb="4" eb="5">
      <t>テン</t>
    </rPh>
    <rPh sb="6" eb="8">
      <t>シュクハク</t>
    </rPh>
    <rPh sb="8" eb="9">
      <t>ギョウ</t>
    </rPh>
    <phoneticPr fontId="44"/>
  </si>
  <si>
    <t>Ｎ　医療、福祉</t>
    <rPh sb="2" eb="4">
      <t>イリョウ</t>
    </rPh>
    <rPh sb="5" eb="7">
      <t>フクシ</t>
    </rPh>
    <phoneticPr fontId="44"/>
  </si>
  <si>
    <t>Ｌ　サービス業</t>
    <rPh sb="6" eb="7">
      <t>ギョウ</t>
    </rPh>
    <phoneticPr fontId="44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</si>
  <si>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44"/>
  </si>
  <si>
    <t>Ｐ　複合サービス事業</t>
    <rPh sb="2" eb="4">
      <t>フクゴウ</t>
    </rPh>
    <rPh sb="8" eb="10">
      <t>ジギョウ</t>
    </rPh>
    <phoneticPr fontId="44"/>
  </si>
  <si>
    <t>大阪</t>
  </si>
  <si>
    <t>Ｈ　運輸・通信業
Ｌ　サービス業</t>
    <rPh sb="2" eb="4">
      <t>ウンユ</t>
    </rPh>
    <rPh sb="5" eb="8">
      <t>ツウシンギョウ</t>
    </rPh>
    <rPh sb="15" eb="16">
      <t>ギョウ</t>
    </rPh>
    <phoneticPr fontId="44"/>
  </si>
  <si>
    <t>　　②項目名の改称</t>
    <rPh sb="3" eb="5">
      <t>コウモク</t>
    </rPh>
    <rPh sb="5" eb="6">
      <t>メイ</t>
    </rPh>
    <rPh sb="7" eb="9">
      <t>カイショウ</t>
    </rPh>
    <phoneticPr fontId="44"/>
  </si>
  <si>
    <t>（1995年）</t>
  </si>
  <si>
    <t>Ｑ　サービス業（他に分類されないもの）</t>
    <rPh sb="6" eb="7">
      <t>ギョウ</t>
    </rPh>
    <rPh sb="8" eb="9">
      <t>タ</t>
    </rPh>
    <rPh sb="10" eb="12">
      <t>ブンルイ</t>
    </rPh>
    <phoneticPr fontId="44"/>
  </si>
  <si>
    <t>（注4）平成22年調査での分類変更等</t>
    <rPh sb="1" eb="2">
      <t>チュウ</t>
    </rPh>
    <rPh sb="4" eb="6">
      <t>ヘイセイ</t>
    </rPh>
    <rPh sb="8" eb="9">
      <t>ネン</t>
    </rPh>
    <rPh sb="9" eb="11">
      <t>チョウサ</t>
    </rPh>
    <rPh sb="13" eb="15">
      <t>ブンルイ</t>
    </rPh>
    <rPh sb="15" eb="17">
      <t>ヘンコウ</t>
    </rPh>
    <rPh sb="17" eb="18">
      <t>ナド</t>
    </rPh>
    <phoneticPr fontId="44"/>
  </si>
  <si>
    <t>887</t>
  </si>
  <si>
    <t>1,765</t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</si>
  <si>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44"/>
  </si>
  <si>
    <t>4,467</t>
  </si>
  <si>
    <t>　　②項目の統合</t>
    <rPh sb="3" eb="5">
      <t>コウモク</t>
    </rPh>
    <rPh sb="6" eb="8">
      <t>トウゴウ</t>
    </rPh>
    <phoneticPr fontId="44"/>
  </si>
  <si>
    <t>Ａ　農業、林業</t>
    <rPh sb="2" eb="4">
      <t>ノウギョウ</t>
    </rPh>
    <rPh sb="5" eb="7">
      <t>リンギョウ</t>
    </rPh>
    <phoneticPr fontId="44"/>
  </si>
  <si>
    <t>Ｄ　鉱業</t>
    <rPh sb="2" eb="4">
      <t>コウギョウ</t>
    </rPh>
    <phoneticPr fontId="44"/>
  </si>
  <si>
    <t>Ｈ　運輸業、郵便業</t>
    <rPh sb="2" eb="5">
      <t>ウンユギョウ</t>
    </rPh>
    <rPh sb="6" eb="8">
      <t>ユウビン</t>
    </rPh>
    <rPh sb="8" eb="9">
      <t>ギョウ</t>
    </rPh>
    <phoneticPr fontId="44"/>
  </si>
  <si>
    <t>Ｉ　卸売業、小売業</t>
    <rPh sb="2" eb="5">
      <t>オロシウリギョウ</t>
    </rPh>
    <rPh sb="6" eb="9">
      <t>コウリギョウ</t>
    </rPh>
    <phoneticPr fontId="44"/>
  </si>
  <si>
    <t>Ｋ　金融・保険業</t>
    <rPh sb="2" eb="4">
      <t>キンユウ</t>
    </rPh>
    <rPh sb="5" eb="8">
      <t>ホケンギョウ</t>
    </rPh>
    <phoneticPr fontId="44"/>
  </si>
  <si>
    <t>2,011</t>
  </si>
  <si>
    <t>Ｌ　不動産業</t>
    <rPh sb="2" eb="5">
      <t>フドウサン</t>
    </rPh>
    <rPh sb="5" eb="6">
      <t>ギョウ</t>
    </rPh>
    <phoneticPr fontId="44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</si>
  <si>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44"/>
  </si>
  <si>
    <t>（1990年）</t>
  </si>
  <si>
    <t>（2005年）</t>
  </si>
  <si>
    <t>住民票　（通）</t>
  </si>
  <si>
    <t>　　　　　　　　　　　　　　　　　　年
　　　区分</t>
    <rPh sb="18" eb="19">
      <t>ネン</t>
    </rPh>
    <rPh sb="23" eb="25">
      <t>クブン</t>
    </rPh>
    <phoneticPr fontId="31"/>
  </si>
  <si>
    <t>令和３年</t>
    <rPh sb="0" eb="2">
      <t>レイワ</t>
    </rPh>
    <rPh sb="3" eb="4">
      <t>ネン</t>
    </rPh>
    <phoneticPr fontId="45"/>
  </si>
  <si>
    <t>（注）平成24年7月8日から、外国人は住民基本台帳に登録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5" eb="17">
      <t>ガイコク</t>
    </rPh>
    <rPh sb="17" eb="18">
      <t>ジン</t>
    </rPh>
    <rPh sb="19" eb="21">
      <t>ジュウミン</t>
    </rPh>
    <rPh sb="21" eb="23">
      <t>キホン</t>
    </rPh>
    <rPh sb="23" eb="25">
      <t>ダイチョウ</t>
    </rPh>
    <rPh sb="26" eb="28">
      <t>トウロク</t>
    </rPh>
    <phoneticPr fontId="45"/>
  </si>
  <si>
    <t>人口</t>
  </si>
  <si>
    <t>春日</t>
  </si>
  <si>
    <t>須玖</t>
  </si>
  <si>
    <t>1,049</t>
  </si>
  <si>
    <t>大谷</t>
  </si>
  <si>
    <t>令和２年度</t>
    <rPh sb="0" eb="2">
      <t>レイワ</t>
    </rPh>
    <rPh sb="3" eb="5">
      <t>ネンド</t>
    </rPh>
    <phoneticPr fontId="48"/>
  </si>
  <si>
    <t>糸島市</t>
  </si>
  <si>
    <t>３．都道府県別の人口移動(転入)</t>
  </si>
  <si>
    <t>佐賀</t>
  </si>
  <si>
    <t>福岡市早良区</t>
  </si>
  <si>
    <t>転入　　（件）</t>
  </si>
  <si>
    <t>沖縄</t>
  </si>
  <si>
    <t>（注1）調査期間は全て、令和4年4月1日から令和5年3月31日まで</t>
    <rPh sb="1" eb="2">
      <t>チュウ</t>
    </rPh>
    <rPh sb="4" eb="6">
      <t>チョウサ</t>
    </rPh>
    <rPh sb="6" eb="8">
      <t>キカン</t>
    </rPh>
    <rPh sb="9" eb="10">
      <t>スベ</t>
    </rPh>
    <rPh sb="12" eb="14">
      <t>レイワ</t>
    </rPh>
    <rPh sb="15" eb="16">
      <t>ネン</t>
    </rPh>
    <rPh sb="16" eb="17">
      <t>ヘイネン</t>
    </rPh>
    <rPh sb="17" eb="18">
      <t>ガツ</t>
    </rPh>
    <rPh sb="19" eb="20">
      <t>ニチ</t>
    </rPh>
    <rPh sb="22" eb="24">
      <t>レイワ</t>
    </rPh>
    <rPh sb="25" eb="26">
      <t>ネン</t>
    </rPh>
    <rPh sb="26" eb="27">
      <t>ヘイネン</t>
    </rPh>
    <rPh sb="27" eb="28">
      <t>ガツ</t>
    </rPh>
    <rPh sb="30" eb="31">
      <t>ニチ</t>
    </rPh>
    <phoneticPr fontId="44"/>
  </si>
  <si>
    <t>2-8 ■戸籍事務等の処理状況</t>
  </si>
  <si>
    <t>区分</t>
  </si>
  <si>
    <t>謄本</t>
  </si>
  <si>
    <t>1,119</t>
  </si>
  <si>
    <t>転出　　（件）</t>
  </si>
  <si>
    <t>印鑑登録（件）</t>
  </si>
  <si>
    <t>郡部</t>
  </si>
  <si>
    <t>令和２年</t>
    <rPh sb="0" eb="2">
      <t>レイワ</t>
    </rPh>
    <rPh sb="3" eb="4">
      <t>ネン</t>
    </rPh>
    <phoneticPr fontId="46"/>
  </si>
  <si>
    <t>（2020年）</t>
    <rPh sb="5" eb="6">
      <t>ネン</t>
    </rPh>
    <phoneticPr fontId="46"/>
  </si>
  <si>
    <t>福　　岡　　市</t>
  </si>
  <si>
    <t>古賀市</t>
  </si>
  <si>
    <t>宮若市</t>
  </si>
  <si>
    <t>朝倉市</t>
  </si>
  <si>
    <t>46,545</t>
  </si>
  <si>
    <t>1,126</t>
  </si>
  <si>
    <t>130</t>
  </si>
  <si>
    <t>4,034</t>
  </si>
  <si>
    <t>3,060</t>
  </si>
  <si>
    <t>1,550</t>
  </si>
  <si>
    <t>2,515</t>
  </si>
  <si>
    <t>1,354</t>
  </si>
  <si>
    <t>2,455</t>
  </si>
  <si>
    <t>2,489</t>
  </si>
  <si>
    <t>261</t>
  </si>
  <si>
    <t>785</t>
  </si>
  <si>
    <t>3,855</t>
  </si>
  <si>
    <t>人口</t>
    <rPh sb="0" eb="2">
      <t>ジンコウ</t>
    </rPh>
    <phoneticPr fontId="31"/>
  </si>
  <si>
    <t>1,440</t>
  </si>
  <si>
    <t>328</t>
  </si>
  <si>
    <t>2,077</t>
  </si>
  <si>
    <t>550</t>
  </si>
  <si>
    <t>30</t>
  </si>
  <si>
    <t>1,831</t>
  </si>
  <si>
    <t>782</t>
  </si>
  <si>
    <t>ミャンマー</t>
  </si>
  <si>
    <t>18,828</t>
  </si>
  <si>
    <t>569</t>
  </si>
  <si>
    <t>659</t>
  </si>
  <si>
    <t>女</t>
    <rPh sb="0" eb="1">
      <t>オンナ</t>
    </rPh>
    <phoneticPr fontId="31"/>
  </si>
  <si>
    <t>1,568</t>
  </si>
  <si>
    <t>756</t>
  </si>
  <si>
    <t>総数</t>
    <rPh sb="0" eb="2">
      <t>ソウスウ</t>
    </rPh>
    <phoneticPr fontId="50"/>
  </si>
  <si>
    <t>世帯数</t>
    <rPh sb="0" eb="3">
      <t>セタイスウ</t>
    </rPh>
    <phoneticPr fontId="31"/>
  </si>
  <si>
    <t>平成27年人口</t>
    <rPh sb="0" eb="2">
      <t>ヘイセイ</t>
    </rPh>
    <rPh sb="4" eb="5">
      <t>ネン</t>
    </rPh>
    <rPh sb="5" eb="7">
      <t>ジンコウ</t>
    </rPh>
    <phoneticPr fontId="50"/>
  </si>
  <si>
    <t>平成27年～令和2年の
人口増減</t>
    <rPh sb="0" eb="2">
      <t>ヘイセイ</t>
    </rPh>
    <rPh sb="4" eb="5">
      <t>ネン</t>
    </rPh>
    <rPh sb="6" eb="8">
      <t>レイワ</t>
    </rPh>
    <rPh sb="9" eb="10">
      <t>ネン</t>
    </rPh>
    <rPh sb="12" eb="16">
      <t>ジンコウゾウゲン</t>
    </rPh>
    <phoneticPr fontId="31"/>
  </si>
  <si>
    <t>（注）「平成27年人口」は令和2年10月1日現在の市町村の境界に基づいて組替えた人口を示す。</t>
    <rPh sb="1" eb="2">
      <t>チュウ</t>
    </rPh>
    <rPh sb="4" eb="6">
      <t>ヘイセイ</t>
    </rPh>
    <rPh sb="8" eb="9">
      <t>ネン</t>
    </rPh>
    <rPh sb="9" eb="11">
      <t>ジンコウ</t>
    </rPh>
    <rPh sb="13" eb="15">
      <t>レイワ</t>
    </rPh>
    <rPh sb="16" eb="17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9" eb="31">
      <t>キョウカイ</t>
    </rPh>
    <rPh sb="32" eb="33">
      <t>モト</t>
    </rPh>
    <rPh sb="36" eb="38">
      <t>クミカ</t>
    </rPh>
    <rPh sb="40" eb="42">
      <t>ジンコウ</t>
    </rPh>
    <rPh sb="43" eb="44">
      <t>シメ</t>
    </rPh>
    <phoneticPr fontId="31"/>
  </si>
  <si>
    <t>令和４年</t>
    <rPh sb="0" eb="2">
      <t>レイワ</t>
    </rPh>
    <rPh sb="3" eb="4">
      <t>ネン</t>
    </rPh>
    <phoneticPr fontId="45"/>
  </si>
  <si>
    <t>令和４年</t>
    <rPh sb="0" eb="2">
      <t>レイワ</t>
    </rPh>
    <rPh sb="3" eb="4">
      <t>トシ</t>
    </rPh>
    <phoneticPr fontId="44"/>
  </si>
  <si>
    <t>令和３年度</t>
    <rPh sb="0" eb="2">
      <t>レイワ</t>
    </rPh>
    <rPh sb="3" eb="5">
      <t>ネンド</t>
    </rPh>
    <phoneticPr fontId="48"/>
  </si>
  <si>
    <t>令和５年</t>
    <rPh sb="0" eb="2">
      <t>レイワ</t>
    </rPh>
    <rPh sb="3" eb="4">
      <t>ネン</t>
    </rPh>
    <phoneticPr fontId="45"/>
  </si>
  <si>
    <t>（令和6年3月31日現在）</t>
    <rPh sb="1" eb="3">
      <t>レイワ</t>
    </rPh>
    <rPh sb="4" eb="5">
      <t>ネン</t>
    </rPh>
    <rPh sb="5" eb="6">
      <t>ヘイネン</t>
    </rPh>
    <phoneticPr fontId="47"/>
  </si>
  <si>
    <t>（令和6年3月31日現在）</t>
    <rPh sb="1" eb="3">
      <t>レイワ</t>
    </rPh>
    <phoneticPr fontId="49"/>
  </si>
  <si>
    <t>４．都道府県別の人口移動（転出）</t>
  </si>
  <si>
    <t>台湾</t>
    <rPh sb="0" eb="2">
      <t>タイワン</t>
    </rPh>
    <phoneticPr fontId="31"/>
  </si>
  <si>
    <t>福岡市南区</t>
  </si>
  <si>
    <t>福岡市東区</t>
  </si>
  <si>
    <t>福岡市中央区</t>
  </si>
  <si>
    <t>東京</t>
  </si>
  <si>
    <t>大分</t>
  </si>
  <si>
    <t>山口</t>
  </si>
  <si>
    <t>千葉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</si>
</sst>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3">
    <numFmt numFmtId="176" formatCode="#,##0;\-#,##0;&quot;-&quot;"/>
    <numFmt numFmtId="177" formatCode="[$-411]#,##0;[Red][$-411]&quot;-&quot;#,##0"/>
    <numFmt numFmtId="178" formatCode="[$￥-411]#,##0;[Red]&quot;-&quot;[$￥-411]#,##0"/>
    <numFmt numFmtId="179" formatCode="0.00;&quot;▲ &quot;0.00"/>
    <numFmt numFmtId="180" formatCode="#,##0_);[Red]\(#,##0\)"/>
    <numFmt numFmtId="181" formatCode="#,##0.00_);[Red]\(#,##0.00\)"/>
    <numFmt numFmtId="182" formatCode="#,##0;&quot;▲ &quot;#,##0"/>
    <numFmt numFmtId="183" formatCode="#,##0.00;&quot;▲ &quot;#,##0.00"/>
    <numFmt numFmtId="184" formatCode="#,##0_ ;[Red]\-#,##0\ "/>
    <numFmt numFmtId="185" formatCode="0.0;&quot;▲ &quot;0.0"/>
    <numFmt numFmtId="186" formatCode="0.0_);[Red]\(0.0\)"/>
    <numFmt numFmtId="187" formatCode="#,##0.0;&quot;▲ &quot;#,##0.0"/>
    <numFmt numFmtId="188" formatCode="#,##0.0;\-#,##0.0"/>
    <numFmt numFmtId="189" formatCode="0.00_);[Red]\(0.00\)"/>
    <numFmt numFmtId="190" formatCode="#,##0.0_);[Red]\(#,##0.0\)"/>
    <numFmt numFmtId="191" formatCode="#,##0;&quot;△ &quot;#,##0"/>
    <numFmt numFmtId="192" formatCode="#,##0_ "/>
    <numFmt numFmtId="193" formatCode="0.00%;&quot;△ &quot;0.00%"/>
    <numFmt numFmtId="194" formatCode="0.0_ "/>
    <numFmt numFmtId="195" formatCode="#,##0.0;&quot;¥&quot;\!\-#,##0.0"/>
    <numFmt numFmtId="196" formatCode="#,##0.00_ "/>
    <numFmt numFmtId="197" formatCode="#,###"/>
    <numFmt numFmtId="198" formatCode="#,##0.00_);\(#,##0.00\)"/>
  </numFmts>
  <fonts count="53">
    <font>
      <sz val="11"/>
      <color theme="1"/>
      <name val="ＭＳ Ｐゴシック"/>
      <family val="3"/>
      <scheme val="minor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16"/>
      <name val="ＭＳ Ｐゴシック"/>
      <family val="3"/>
    </font>
    <font>
      <b/>
      <sz val="11"/>
      <color indexed="53"/>
      <name val="ＭＳ Ｐゴシック"/>
      <family val="3"/>
    </font>
    <font>
      <b/>
      <sz val="11"/>
      <color indexed="9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62"/>
      <name val="ＭＳ Ｐゴシック"/>
      <family val="3"/>
    </font>
    <font>
      <sz val="11"/>
      <color indexed="53"/>
      <name val="ＭＳ Ｐゴシック"/>
      <family val="3"/>
    </font>
    <font>
      <sz val="11"/>
      <color indexed="19"/>
      <name val="ＭＳ Ｐゴシック"/>
      <family val="3"/>
    </font>
    <font>
      <b/>
      <sz val="11"/>
      <color indexed="6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8"/>
      <name val="ＭＳ Ｐゴシック"/>
      <family val="3"/>
    </font>
    <font>
      <sz val="11"/>
      <color indexed="10"/>
      <name val="ＭＳ Ｐゴシック"/>
      <family val="3"/>
    </font>
    <font>
      <b/>
      <sz val="12"/>
      <color auto="1"/>
      <name val="Arial"/>
      <family val="2"/>
    </font>
    <font>
      <b/>
      <i/>
      <sz val="16"/>
      <color indexed="8"/>
      <name val="Arial"/>
      <family val="2"/>
    </font>
    <font>
      <sz val="10"/>
      <color auto="1"/>
      <name val="Arial"/>
      <family val="2"/>
    </font>
    <font>
      <b/>
      <i/>
      <u/>
      <sz val="11"/>
      <color indexed="8"/>
      <name val="Arial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9"/>
      <color auto="1"/>
      <name val="Times New Roman"/>
      <family val="1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10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11"/>
      <color auto="1"/>
      <name val="ＭＳ 明朝"/>
      <family val="1"/>
    </font>
    <font>
      <sz val="14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  <font>
      <sz val="18"/>
      <color auto="1"/>
      <name val="ＭＳ ゴシック"/>
      <family val="3"/>
    </font>
    <font>
      <sz val="14.5"/>
      <color auto="1"/>
      <name val="ＭＳ ゴシック"/>
      <family val="3"/>
    </font>
    <font>
      <sz val="11"/>
      <color indexed="8"/>
      <name val="ＭＳ ゴシック"/>
      <family val="3"/>
    </font>
    <font>
      <sz val="11"/>
      <color auto="1"/>
      <name val="BIZ UDゴシック"/>
      <family val="3"/>
    </font>
    <font>
      <sz val="15"/>
      <color auto="1"/>
      <name val="ＭＳ 明朝"/>
      <family val="1"/>
    </font>
    <font>
      <sz val="9"/>
      <color auto="1"/>
      <name val="ＭＳ 明朝"/>
      <family val="1"/>
    </font>
    <font>
      <sz val="7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vertAlign val="superscript"/>
      <sz val="12"/>
      <color auto="1"/>
      <name val="ＭＳ 明朝"/>
      <family val="1"/>
    </font>
    <font>
      <sz val="7"/>
      <color auto="1"/>
      <name val="ＭＳ Ｐ明朝"/>
      <family val="1"/>
    </font>
    <font>
      <sz val="6"/>
      <color auto="1"/>
      <name val="ＭＳ 明朝"/>
      <family val="1"/>
    </font>
    <font>
      <b/>
      <sz val="11"/>
      <color indexed="9"/>
      <name val="ＭＳ Ｐゴシック"/>
      <family val="3"/>
    </font>
    <font>
      <sz val="6"/>
      <color auto="1"/>
      <name val="ＭＳ Ｐ明朝"/>
      <family val="1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38"/>
        <bgColor indexed="21"/>
      </patternFill>
    </fill>
    <fill>
      <patternFill patternType="solid">
        <fgColor indexed="11"/>
        <bgColor indexed="30"/>
      </patternFill>
    </fill>
    <fill>
      <patternFill patternType="solid">
        <fgColor indexed="2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14"/>
        <bgColor indexed="11"/>
      </patternFill>
    </fill>
    <fill>
      <patternFill patternType="solid">
        <fgColor indexed="31"/>
        <bgColor indexed="15"/>
      </patternFill>
    </fill>
    <fill>
      <patternFill patternType="solid">
        <fgColor indexed="61"/>
        <bgColor indexed="51"/>
      </patternFill>
    </fill>
    <fill>
      <patternFill patternType="solid">
        <fgColor indexed="35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31"/>
      </patternFill>
    </fill>
    <fill>
      <patternFill patternType="solid">
        <fgColor indexed="13"/>
        <bgColor indexed="47"/>
      </patternFill>
    </fill>
    <fill>
      <patternFill patternType="solid">
        <fgColor indexed="24"/>
        <bgColor indexed="40"/>
      </patternFill>
    </fill>
    <fill>
      <patternFill patternType="solid">
        <fgColor indexed="45"/>
        <bgColor indexed="46"/>
      </patternFill>
    </fill>
    <fill>
      <patternFill patternType="solid">
        <fgColor indexed="34"/>
        <bgColor indexed="35"/>
      </patternFill>
    </fill>
    <fill>
      <patternFill patternType="solid">
        <fgColor indexed="46"/>
        <bgColor indexed="55"/>
      </patternFill>
    </fill>
    <fill>
      <patternFill patternType="solid">
        <fgColor indexed="44"/>
        <bgColor indexed="40"/>
      </patternFill>
    </fill>
    <fill>
      <patternFill patternType="solid">
        <fgColor indexed="51"/>
        <bgColor indexed="47"/>
      </patternFill>
    </fill>
    <fill>
      <patternFill patternType="solid">
        <fgColor indexed="48"/>
        <bgColor indexed="49"/>
      </patternFill>
    </fill>
    <fill>
      <patternFill patternType="solid">
        <fgColor indexed="25"/>
        <bgColor indexed="19"/>
      </patternFill>
    </fill>
    <fill>
      <patternFill patternType="solid">
        <fgColor indexed="50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8"/>
      </patternFill>
    </fill>
    <fill>
      <patternFill patternType="solid">
        <fgColor indexed="29"/>
        <bgColor indexed="52"/>
      </patternFill>
    </fill>
    <fill>
      <patternFill patternType="solid">
        <fgColor indexed="60"/>
        <bgColor indexed="13"/>
      </patternFill>
    </fill>
    <fill>
      <patternFill patternType="solid">
        <fgColor indexed="30"/>
        <bgColor indexed="11"/>
      </patternFill>
    </fill>
    <fill>
      <patternFill patternType="solid">
        <fgColor indexed="55"/>
        <bgColor indexed="57"/>
      </patternFill>
    </fill>
    <fill>
      <patternFill patternType="solid">
        <fgColor indexed="42"/>
        <bgColor indexed="35"/>
      </patternFill>
    </fill>
    <fill>
      <patternFill patternType="solid">
        <fgColor indexed="47"/>
        <bgColor indexed="51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11"/>
      </patternFill>
    </fill>
    <fill>
      <patternFill patternType="mediumGray">
        <bgColor indexed="65"/>
      </patternFill>
    </fill>
    <fill>
      <patternFill patternType="solid">
        <fgColor theme="7" tint="0.8"/>
        <bgColor indexed="64"/>
      </patternFill>
    </fill>
    <fill>
      <patternFill patternType="lightGray"/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0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2" borderId="0">
      <alignment vertical="center"/>
    </xf>
    <xf numFmtId="0" fontId="3" fillId="3" borderId="0">
      <alignment vertical="center"/>
    </xf>
    <xf numFmtId="0" fontId="3" fillId="4" borderId="0">
      <alignment vertical="center"/>
    </xf>
    <xf numFmtId="0" fontId="3" fillId="5" borderId="0">
      <alignment vertical="center"/>
    </xf>
    <xf numFmtId="0" fontId="3" fillId="6" borderId="0">
      <alignment vertical="center"/>
    </xf>
    <xf numFmtId="0" fontId="3" fillId="7" borderId="0">
      <alignment vertical="center"/>
    </xf>
    <xf numFmtId="0" fontId="3" fillId="8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1" borderId="0">
      <alignment vertical="center"/>
    </xf>
    <xf numFmtId="0" fontId="3" fillId="12" borderId="0">
      <alignment vertical="center"/>
    </xf>
    <xf numFmtId="0" fontId="3" fillId="13" borderId="0">
      <alignment vertical="center"/>
    </xf>
    <xf numFmtId="0" fontId="4" fillId="14" borderId="0">
      <alignment vertical="center"/>
    </xf>
    <xf numFmtId="0" fontId="4" fillId="15" borderId="0">
      <alignment vertical="center"/>
    </xf>
    <xf numFmtId="0" fontId="4" fillId="16" borderId="0">
      <alignment vertical="center"/>
    </xf>
    <xf numFmtId="0" fontId="4" fillId="17" borderId="0">
      <alignment vertical="center"/>
    </xf>
    <xf numFmtId="0" fontId="4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4" fillId="22" borderId="0">
      <alignment vertical="center"/>
    </xf>
    <xf numFmtId="0" fontId="4" fillId="23" borderId="0">
      <alignment vertical="center"/>
    </xf>
    <xf numFmtId="0" fontId="4" fillId="24" borderId="0">
      <alignment vertical="center"/>
    </xf>
    <xf numFmtId="0" fontId="4" fillId="25" borderId="0">
      <alignment vertical="center"/>
    </xf>
    <xf numFmtId="0" fontId="5" fillId="26" borderId="0">
      <alignment vertical="center"/>
    </xf>
    <xf numFmtId="0" fontId="6" fillId="27" borderId="1">
      <alignment vertical="center"/>
    </xf>
    <xf numFmtId="0" fontId="7" fillId="28" borderId="2">
      <alignment vertical="center"/>
    </xf>
    <xf numFmtId="177" fontId="3" fillId="0" borderId="0"/>
    <xf numFmtId="0" fontId="8" fillId="0" borderId="0">
      <alignment vertical="center"/>
    </xf>
    <xf numFmtId="0" fontId="9" fillId="29" borderId="0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30" borderId="1">
      <alignment vertical="center"/>
    </xf>
    <xf numFmtId="0" fontId="14" fillId="0" borderId="6">
      <alignment vertical="center"/>
    </xf>
    <xf numFmtId="0" fontId="15" fillId="31" borderId="0">
      <alignment vertical="center"/>
    </xf>
    <xf numFmtId="0" fontId="3" fillId="0" borderId="0">
      <alignment vertical="center"/>
    </xf>
    <xf numFmtId="0" fontId="3" fillId="32" borderId="7">
      <alignment vertical="center"/>
    </xf>
    <xf numFmtId="0" fontId="16" fillId="27" borderId="8">
      <alignment vertical="center"/>
    </xf>
    <xf numFmtId="0" fontId="17" fillId="0" borderId="0">
      <alignment vertical="center"/>
    </xf>
    <xf numFmtId="0" fontId="18" fillId="0" borderId="9">
      <alignment vertical="center"/>
    </xf>
    <xf numFmtId="0" fontId="19" fillId="0" borderId="0">
      <alignment vertical="center"/>
    </xf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21" fillId="0" borderId="0">
      <alignment horizontal="center" vertical="center"/>
    </xf>
    <xf numFmtId="0" fontId="21" fillId="0" borderId="0">
      <alignment horizontal="center" vertical="center" textRotation="90"/>
    </xf>
    <xf numFmtId="0" fontId="22" fillId="0" borderId="0"/>
    <xf numFmtId="4" fontId="2" fillId="0" borderId="0">
      <alignment horizontal="right"/>
    </xf>
    <xf numFmtId="0" fontId="23" fillId="0" borderId="0">
      <alignment vertical="center"/>
    </xf>
    <xf numFmtId="178" fontId="23" fillId="0" borderId="0">
      <alignment vertical="center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>
      <alignment horizontal="center"/>
    </xf>
    <xf numFmtId="9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/>
    <xf numFmtId="0" fontId="28" fillId="0" borderId="0"/>
    <xf numFmtId="0" fontId="3" fillId="0" borderId="0">
      <alignment vertical="center"/>
    </xf>
    <xf numFmtId="0" fontId="27" fillId="0" borderId="0">
      <alignment vertical="center"/>
    </xf>
    <xf numFmtId="37" fontId="28" fillId="0" borderId="0"/>
    <xf numFmtId="0" fontId="30" fillId="0" borderId="0"/>
    <xf numFmtId="0" fontId="27" fillId="0" borderId="0"/>
    <xf numFmtId="1" fontId="28" fillId="0" borderId="0"/>
    <xf numFmtId="0" fontId="27" fillId="0" borderId="0"/>
  </cellStyleXfs>
  <cellXfs count="448">
    <xf numFmtId="0" fontId="0" fillId="0" borderId="0" xfId="0"/>
    <xf numFmtId="0" fontId="32" fillId="0" borderId="0" xfId="59" applyFont="1" applyFill="1"/>
    <xf numFmtId="179" fontId="32" fillId="0" borderId="0" xfId="59" applyNumberFormat="1" applyFont="1" applyFill="1"/>
    <xf numFmtId="0" fontId="32" fillId="0" borderId="0" xfId="59" applyFont="1" applyFill="1" applyAlignment="1">
      <alignment vertical="center"/>
    </xf>
    <xf numFmtId="0" fontId="33" fillId="0" borderId="0" xfId="59" applyFont="1" applyFill="1" applyAlignment="1" applyProtection="1">
      <alignment vertical="center"/>
    </xf>
    <xf numFmtId="0" fontId="32" fillId="0" borderId="0" xfId="59" applyFont="1" applyFill="1" applyAlignment="1" applyProtection="1">
      <alignment vertical="center"/>
    </xf>
    <xf numFmtId="0" fontId="32" fillId="0" borderId="0" xfId="59" applyFont="1" applyFill="1" applyAlignment="1" applyProtection="1">
      <alignment horizontal="left" vertical="center"/>
    </xf>
    <xf numFmtId="0" fontId="32" fillId="0" borderId="12" xfId="59" applyFont="1" applyFill="1" applyBorder="1" applyAlignment="1" applyProtection="1">
      <alignment vertical="center" wrapText="1"/>
    </xf>
    <xf numFmtId="0" fontId="32" fillId="0" borderId="12" xfId="59" applyFont="1" applyBorder="1" applyAlignment="1">
      <alignment vertical="center"/>
    </xf>
    <xf numFmtId="0" fontId="32" fillId="0" borderId="13" xfId="59" applyFont="1" applyFill="1" applyBorder="1" applyAlignment="1" applyProtection="1">
      <alignment horizontal="center" vertical="center"/>
    </xf>
    <xf numFmtId="180" fontId="32" fillId="0" borderId="13" xfId="59" applyNumberFormat="1" applyFont="1" applyFill="1" applyBorder="1" applyAlignment="1" applyProtection="1">
      <alignment vertical="center" wrapText="1"/>
    </xf>
    <xf numFmtId="180" fontId="32" fillId="0" borderId="13" xfId="0" applyNumberFormat="1" applyFont="1" applyFill="1" applyBorder="1" applyAlignment="1">
      <alignment vertical="center" wrapText="1"/>
    </xf>
    <xf numFmtId="0" fontId="32" fillId="0" borderId="13" xfId="59" applyFont="1" applyFill="1" applyBorder="1" applyAlignment="1">
      <alignment horizontal="center" vertical="center"/>
    </xf>
    <xf numFmtId="0" fontId="32" fillId="0" borderId="13" xfId="59" applyFont="1" applyFill="1" applyBorder="1" applyAlignment="1" applyProtection="1">
      <alignment horizontal="center" vertical="center" wrapText="1"/>
    </xf>
    <xf numFmtId="0" fontId="32" fillId="0" borderId="13" xfId="59" applyFont="1" applyFill="1" applyBorder="1" applyAlignment="1">
      <alignment horizontal="center" vertical="center" wrapText="1"/>
    </xf>
    <xf numFmtId="181" fontId="32" fillId="0" borderId="13" xfId="59" applyNumberFormat="1" applyFont="1" applyFill="1" applyBorder="1" applyAlignment="1" applyProtection="1">
      <alignment vertical="center" wrapText="1"/>
    </xf>
    <xf numFmtId="0" fontId="32" fillId="0" borderId="0" xfId="59" applyFont="1" applyFill="1" applyBorder="1" applyAlignment="1" applyProtection="1">
      <alignment horizontal="left" vertical="center"/>
    </xf>
    <xf numFmtId="182" fontId="32" fillId="0" borderId="13" xfId="59" applyNumberFormat="1" applyFont="1" applyFill="1" applyBorder="1" applyAlignment="1" applyProtection="1">
      <alignment vertical="center" wrapText="1"/>
    </xf>
    <xf numFmtId="0" fontId="32" fillId="0" borderId="0" xfId="59" applyFont="1" applyFill="1" applyAlignment="1">
      <alignment horizontal="right" vertical="center"/>
    </xf>
    <xf numFmtId="179" fontId="32" fillId="0" borderId="0" xfId="59" applyNumberFormat="1" applyFont="1" applyFill="1" applyAlignment="1">
      <alignment vertical="center"/>
    </xf>
    <xf numFmtId="179" fontId="32" fillId="0" borderId="13" xfId="59" applyNumberFormat="1" applyFont="1" applyFill="1" applyBorder="1" applyAlignment="1" applyProtection="1">
      <alignment horizontal="center" vertical="center" wrapText="1"/>
    </xf>
    <xf numFmtId="179" fontId="32" fillId="0" borderId="13" xfId="59" applyNumberFormat="1" applyFont="1" applyFill="1" applyBorder="1" applyAlignment="1">
      <alignment horizontal="center" vertical="center" wrapText="1"/>
    </xf>
    <xf numFmtId="183" fontId="32" fillId="0" borderId="13" xfId="59" applyNumberFormat="1" applyFont="1" applyFill="1" applyBorder="1" applyAlignment="1" applyProtection="1">
      <alignment vertical="center" wrapText="1"/>
    </xf>
    <xf numFmtId="179" fontId="32" fillId="0" borderId="0" xfId="59" applyNumberFormat="1" applyFont="1" applyFill="1" applyAlignment="1">
      <alignment horizontal="right" vertical="center"/>
    </xf>
    <xf numFmtId="179" fontId="32" fillId="0" borderId="0" xfId="59" applyNumberFormat="1" applyFont="1" applyFill="1" applyBorder="1" applyAlignment="1" applyProtection="1">
      <alignment horizontal="right" vertical="center"/>
    </xf>
    <xf numFmtId="0" fontId="32" fillId="0" borderId="0" xfId="59" applyFont="1" applyFill="1" applyAlignment="1" applyProtection="1">
      <alignment horizontal="right" vertical="center"/>
    </xf>
    <xf numFmtId="37" fontId="32" fillId="0" borderId="0" xfId="59" applyNumberFormat="1" applyFont="1" applyFill="1" applyAlignment="1">
      <alignment vertical="center"/>
    </xf>
    <xf numFmtId="0" fontId="28" fillId="0" borderId="0" xfId="59" applyFill="1"/>
    <xf numFmtId="0" fontId="34" fillId="0" borderId="0" xfId="59" applyFont="1" applyFill="1"/>
    <xf numFmtId="0" fontId="28" fillId="0" borderId="0" xfId="59" applyFill="1" applyAlignment="1">
      <alignment vertical="center"/>
    </xf>
    <xf numFmtId="0" fontId="33" fillId="0" borderId="0" xfId="59" applyFont="1" applyFill="1" applyAlignment="1" applyProtection="1">
      <alignment horizontal="left" vertical="center"/>
    </xf>
    <xf numFmtId="0" fontId="32" fillId="0" borderId="12" xfId="59" applyFont="1" applyFill="1" applyBorder="1" applyAlignment="1">
      <alignment vertical="center" wrapText="1"/>
    </xf>
    <xf numFmtId="182" fontId="32" fillId="0" borderId="13" xfId="59" applyNumberFormat="1" applyFont="1" applyFill="1" applyBorder="1" applyAlignment="1">
      <alignment vertical="center" wrapText="1"/>
    </xf>
    <xf numFmtId="182" fontId="32" fillId="33" borderId="13" xfId="59" applyNumberFormat="1" applyFont="1" applyFill="1" applyBorder="1" applyAlignment="1">
      <alignment horizontal="center" vertical="center" wrapText="1"/>
    </xf>
    <xf numFmtId="182" fontId="32" fillId="0" borderId="0" xfId="59" applyNumberFormat="1" applyFont="1" applyFill="1" applyAlignment="1">
      <alignment vertical="center"/>
    </xf>
    <xf numFmtId="0" fontId="35" fillId="0" borderId="0" xfId="59" applyFont="1" applyFill="1" applyAlignment="1">
      <alignment vertical="center"/>
    </xf>
    <xf numFmtId="0" fontId="33" fillId="0" borderId="0" xfId="59" applyFont="1" applyFill="1" applyAlignment="1">
      <alignment vertical="center"/>
    </xf>
    <xf numFmtId="0" fontId="34" fillId="0" borderId="0" xfId="59" applyFont="1" applyFill="1" applyAlignment="1">
      <alignment vertical="center"/>
    </xf>
    <xf numFmtId="0" fontId="32" fillId="0" borderId="14" xfId="59" applyFont="1" applyFill="1" applyBorder="1" applyAlignment="1">
      <alignment horizontal="center" vertical="center"/>
    </xf>
    <xf numFmtId="0" fontId="32" fillId="0" borderId="15" xfId="59" applyFont="1" applyFill="1" applyBorder="1" applyAlignment="1" applyProtection="1">
      <alignment horizontal="center" vertical="center"/>
    </xf>
    <xf numFmtId="0" fontId="32" fillId="0" borderId="14" xfId="59" applyFont="1" applyFill="1" applyBorder="1" applyAlignment="1" applyProtection="1">
      <alignment horizontal="center" vertical="center"/>
    </xf>
    <xf numFmtId="182" fontId="32" fillId="0" borderId="15" xfId="59" applyNumberFormat="1" applyFont="1" applyFill="1" applyBorder="1" applyAlignment="1" applyProtection="1">
      <alignment vertical="center" wrapText="1"/>
    </xf>
    <xf numFmtId="182" fontId="32" fillId="0" borderId="14" xfId="0" applyNumberFormat="1" applyFont="1" applyFill="1" applyBorder="1" applyAlignment="1" applyProtection="1">
      <alignment vertical="center" wrapText="1"/>
    </xf>
    <xf numFmtId="0" fontId="32" fillId="0" borderId="0" xfId="59" applyFont="1" applyFill="1" applyBorder="1" applyAlignment="1" applyProtection="1">
      <alignment horizontal="right" vertical="center"/>
    </xf>
    <xf numFmtId="0" fontId="35" fillId="0" borderId="0" xfId="59" applyFont="1" applyFill="1"/>
    <xf numFmtId="0" fontId="35" fillId="0" borderId="0" xfId="59" applyFont="1" applyFill="1" applyAlignment="1">
      <alignment horizontal="center"/>
    </xf>
    <xf numFmtId="0" fontId="33" fillId="0" borderId="0" xfId="59" applyFont="1" applyFill="1"/>
    <xf numFmtId="0" fontId="32" fillId="0" borderId="16" xfId="59" applyFont="1" applyFill="1" applyBorder="1" applyAlignment="1" applyProtection="1">
      <alignment horizontal="centerContinuous" vertical="center"/>
    </xf>
    <xf numFmtId="0" fontId="32" fillId="0" borderId="17" xfId="59" applyFont="1" applyFill="1" applyBorder="1" applyAlignment="1" applyProtection="1">
      <alignment horizontal="left" vertical="center"/>
    </xf>
    <xf numFmtId="0" fontId="32" fillId="0" borderId="18" xfId="59" applyFont="1" applyFill="1" applyBorder="1" applyAlignment="1" applyProtection="1">
      <alignment horizontal="left" vertical="center"/>
    </xf>
    <xf numFmtId="0" fontId="32" fillId="0" borderId="19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center" vertical="center"/>
    </xf>
    <xf numFmtId="0" fontId="36" fillId="0" borderId="0" xfId="59" applyFont="1" applyFill="1" applyAlignment="1" applyProtection="1">
      <alignment horizontal="left"/>
    </xf>
    <xf numFmtId="0" fontId="33" fillId="0" borderId="0" xfId="59" applyFont="1" applyFill="1" applyAlignment="1">
      <alignment horizontal="center"/>
    </xf>
    <xf numFmtId="0" fontId="32" fillId="0" borderId="0" xfId="59" applyFont="1" applyFill="1" applyAlignment="1">
      <alignment horizontal="center"/>
    </xf>
    <xf numFmtId="0" fontId="32" fillId="0" borderId="0" xfId="59" applyFont="1" applyFill="1" applyAlignment="1">
      <alignment horizontal="center" vertical="center"/>
    </xf>
    <xf numFmtId="0" fontId="32" fillId="0" borderId="10" xfId="59" applyFont="1" applyFill="1" applyBorder="1" applyAlignment="1">
      <alignment horizontal="centerContinuous" vertical="center"/>
    </xf>
    <xf numFmtId="0" fontId="32" fillId="0" borderId="21" xfId="59" applyFont="1" applyFill="1" applyBorder="1" applyAlignment="1">
      <alignment horizontal="center" vertical="center"/>
    </xf>
    <xf numFmtId="0" fontId="32" fillId="0" borderId="11" xfId="59" applyFont="1" applyFill="1" applyBorder="1" applyAlignment="1">
      <alignment horizontal="center" vertical="center"/>
    </xf>
    <xf numFmtId="0" fontId="32" fillId="0" borderId="22" xfId="59" applyFont="1" applyFill="1" applyBorder="1" applyAlignment="1" applyProtection="1">
      <alignment horizontal="center" vertical="center"/>
    </xf>
    <xf numFmtId="0" fontId="32" fillId="0" borderId="22" xfId="59" applyFont="1" applyFill="1" applyBorder="1" applyAlignment="1">
      <alignment horizontal="center" vertical="center"/>
    </xf>
    <xf numFmtId="0" fontId="32" fillId="0" borderId="10" xfId="59" applyFont="1" applyFill="1" applyBorder="1" applyAlignment="1">
      <alignment horizontal="center" vertical="center"/>
    </xf>
    <xf numFmtId="0" fontId="36" fillId="0" borderId="0" xfId="59" applyFont="1" applyFill="1" applyAlignment="1" applyProtection="1">
      <alignment horizontal="center"/>
    </xf>
    <xf numFmtId="0" fontId="32" fillId="0" borderId="23" xfId="59" applyFont="1" applyFill="1" applyBorder="1" applyAlignment="1">
      <alignment horizontal="centerContinuous" vertical="center"/>
    </xf>
    <xf numFmtId="0" fontId="32" fillId="0" borderId="24" xfId="59" applyFont="1" applyFill="1" applyBorder="1" applyAlignment="1">
      <alignment vertical="center"/>
    </xf>
    <xf numFmtId="0" fontId="32" fillId="0" borderId="25" xfId="59" applyFont="1" applyFill="1" applyBorder="1" applyAlignment="1">
      <alignment vertical="center"/>
    </xf>
    <xf numFmtId="0" fontId="32" fillId="0" borderId="26" xfId="59" applyFont="1" applyFill="1" applyBorder="1" applyAlignment="1" applyProtection="1">
      <alignment vertical="center"/>
    </xf>
    <xf numFmtId="0" fontId="32" fillId="0" borderId="26" xfId="59" applyFont="1" applyFill="1" applyBorder="1" applyAlignment="1">
      <alignment vertical="center"/>
    </xf>
    <xf numFmtId="0" fontId="32" fillId="0" borderId="23" xfId="59" applyFont="1" applyFill="1" applyBorder="1" applyAlignment="1">
      <alignment horizontal="center" vertical="center"/>
    </xf>
    <xf numFmtId="0" fontId="32" fillId="0" borderId="27" xfId="59" applyFont="1" applyFill="1" applyBorder="1" applyAlignment="1" applyProtection="1">
      <alignment horizontal="center" vertical="center"/>
    </xf>
    <xf numFmtId="180" fontId="32" fillId="0" borderId="28" xfId="59" applyNumberFormat="1" applyFont="1" applyFill="1" applyBorder="1" applyAlignment="1" applyProtection="1">
      <alignment vertical="center" wrapText="1"/>
    </xf>
    <xf numFmtId="180" fontId="32" fillId="0" borderId="29" xfId="59" applyNumberFormat="1" applyFont="1" applyFill="1" applyBorder="1" applyAlignment="1" applyProtection="1">
      <alignment vertical="center" wrapText="1"/>
    </xf>
    <xf numFmtId="180" fontId="32" fillId="0" borderId="27" xfId="58" applyNumberFormat="1" applyFont="1" applyFill="1" applyBorder="1" applyAlignment="1" applyProtection="1">
      <alignment vertical="center" wrapText="1"/>
    </xf>
    <xf numFmtId="0" fontId="37" fillId="0" borderId="0" xfId="59" applyFont="1" applyFill="1" applyBorder="1" applyAlignment="1">
      <alignment horizontal="right"/>
    </xf>
    <xf numFmtId="0" fontId="32" fillId="0" borderId="30" xfId="59" applyFont="1" applyFill="1" applyBorder="1" applyAlignment="1" applyProtection="1">
      <alignment horizontal="center" vertical="center"/>
    </xf>
    <xf numFmtId="180" fontId="32" fillId="0" borderId="31" xfId="0" applyNumberFormat="1" applyFont="1" applyFill="1" applyBorder="1" applyAlignment="1" applyProtection="1">
      <alignment vertical="center" wrapText="1"/>
    </xf>
    <xf numFmtId="180" fontId="32" fillId="0" borderId="32" xfId="0" applyNumberFormat="1" applyFont="1" applyFill="1" applyBorder="1" applyAlignment="1" applyProtection="1">
      <alignment vertical="center" wrapText="1"/>
    </xf>
    <xf numFmtId="180" fontId="32" fillId="0" borderId="30" xfId="58" applyNumberFormat="1" applyFont="1" applyFill="1" applyBorder="1" applyAlignment="1" applyProtection="1">
      <alignment vertical="center" wrapText="1"/>
    </xf>
    <xf numFmtId="0" fontId="32" fillId="0" borderId="0" xfId="59" applyFont="1" applyFill="1" applyBorder="1" applyAlignment="1" applyProtection="1">
      <alignment horizontal="center" vertical="center"/>
    </xf>
    <xf numFmtId="37" fontId="32" fillId="0" borderId="0" xfId="59" applyNumberFormat="1" applyFont="1" applyFill="1" applyBorder="1" applyAlignment="1" applyProtection="1">
      <alignment vertical="center"/>
    </xf>
    <xf numFmtId="38" fontId="32" fillId="0" borderId="0" xfId="58" applyFont="1" applyFill="1" applyBorder="1" applyAlignment="1" applyProtection="1">
      <alignment vertical="center"/>
    </xf>
    <xf numFmtId="0" fontId="32" fillId="0" borderId="33" xfId="59" applyFont="1" applyFill="1" applyBorder="1" applyAlignment="1" applyProtection="1">
      <alignment horizontal="center" vertical="center"/>
    </xf>
    <xf numFmtId="0" fontId="32" fillId="0" borderId="34" xfId="59" applyFont="1" applyFill="1" applyBorder="1" applyAlignment="1" applyProtection="1">
      <alignment horizontal="center" vertical="center"/>
    </xf>
    <xf numFmtId="0" fontId="32" fillId="0" borderId="35" xfId="59" applyFont="1" applyFill="1" applyBorder="1" applyAlignment="1" applyProtection="1">
      <alignment horizontal="center" vertical="center"/>
    </xf>
    <xf numFmtId="0" fontId="32" fillId="0" borderId="36" xfId="59" applyFont="1" applyFill="1" applyBorder="1" applyAlignment="1" applyProtection="1">
      <alignment horizontal="center" vertical="center"/>
    </xf>
    <xf numFmtId="0" fontId="32" fillId="0" borderId="10" xfId="59" applyFont="1" applyFill="1" applyBorder="1" applyAlignment="1" applyProtection="1">
      <alignment horizontal="center" vertical="center"/>
    </xf>
    <xf numFmtId="184" fontId="32" fillId="0" borderId="37" xfId="58" applyNumberFormat="1" applyFont="1" applyFill="1" applyBorder="1" applyAlignment="1" applyProtection="1">
      <alignment vertical="center" wrapText="1"/>
    </xf>
    <xf numFmtId="184" fontId="32" fillId="0" borderId="16" xfId="58" applyNumberFormat="1" applyFont="1" applyFill="1" applyBorder="1" applyAlignment="1" applyProtection="1">
      <alignment vertical="center" wrapText="1"/>
    </xf>
    <xf numFmtId="0" fontId="32" fillId="0" borderId="0" xfId="59" applyFont="1" applyFill="1" applyBorder="1" applyAlignment="1">
      <alignment horizontal="right" vertical="center"/>
    </xf>
    <xf numFmtId="0" fontId="32" fillId="0" borderId="38" xfId="59" applyFont="1" applyFill="1" applyBorder="1" applyAlignment="1" applyProtection="1">
      <alignment horizontal="center" vertical="center"/>
    </xf>
    <xf numFmtId="184" fontId="32" fillId="0" borderId="15" xfId="58" applyNumberFormat="1" applyFont="1" applyFill="1" applyBorder="1" applyAlignment="1">
      <alignment vertical="center" wrapText="1"/>
    </xf>
    <xf numFmtId="184" fontId="32" fillId="0" borderId="13" xfId="58" applyNumberFormat="1" applyFont="1" applyFill="1" applyBorder="1" applyAlignment="1">
      <alignment vertical="center" wrapText="1"/>
    </xf>
    <xf numFmtId="184" fontId="32" fillId="0" borderId="13" xfId="58" applyNumberFormat="1" applyFont="1" applyFill="1" applyBorder="1" applyAlignment="1" applyProtection="1">
      <alignment vertical="center" wrapText="1"/>
    </xf>
    <xf numFmtId="184" fontId="32" fillId="0" borderId="39" xfId="58" applyNumberFormat="1" applyFont="1" applyFill="1" applyBorder="1" applyAlignment="1" applyProtection="1">
      <alignment vertical="center" wrapText="1"/>
    </xf>
    <xf numFmtId="184" fontId="32" fillId="0" borderId="38" xfId="58" applyNumberFormat="1" applyFont="1" applyFill="1" applyBorder="1" applyAlignment="1" applyProtection="1">
      <alignment vertical="center" wrapText="1"/>
    </xf>
    <xf numFmtId="184" fontId="32" fillId="0" borderId="40" xfId="58" applyNumberFormat="1" applyFont="1" applyFill="1" applyBorder="1" applyAlignment="1">
      <alignment vertical="center" wrapText="1"/>
    </xf>
    <xf numFmtId="184" fontId="32" fillId="0" borderId="31" xfId="58" applyNumberFormat="1" applyFont="1" applyFill="1" applyBorder="1" applyAlignment="1">
      <alignment vertical="center" wrapText="1"/>
    </xf>
    <xf numFmtId="184" fontId="32" fillId="0" borderId="31" xfId="58" applyNumberFormat="1" applyFont="1" applyFill="1" applyBorder="1" applyAlignment="1" applyProtection="1">
      <alignment vertical="center" wrapText="1"/>
    </xf>
    <xf numFmtId="184" fontId="32" fillId="0" borderId="32" xfId="58" applyNumberFormat="1" applyFont="1" applyFill="1" applyBorder="1" applyAlignment="1" applyProtection="1">
      <alignment vertical="center" wrapText="1"/>
    </xf>
    <xf numFmtId="184" fontId="32" fillId="0" borderId="30" xfId="58" applyNumberFormat="1" applyFont="1" applyFill="1" applyBorder="1" applyAlignment="1" applyProtection="1">
      <alignment vertical="center" wrapText="1"/>
    </xf>
    <xf numFmtId="38" fontId="32" fillId="0" borderId="0" xfId="59" applyNumberFormat="1" applyFont="1" applyFill="1"/>
    <xf numFmtId="0" fontId="38" fillId="0" borderId="0" xfId="59" applyFont="1" applyFill="1" applyAlignment="1">
      <alignment vertical="center"/>
    </xf>
    <xf numFmtId="0" fontId="32" fillId="0" borderId="13" xfId="59" applyFont="1" applyFill="1" applyBorder="1" applyAlignment="1" applyProtection="1">
      <alignment horizontal="centerContinuous" vertical="center"/>
    </xf>
    <xf numFmtId="0" fontId="32" fillId="0" borderId="13" xfId="59" applyFont="1" applyFill="1" applyBorder="1" applyAlignment="1">
      <alignment horizontal="centerContinuous" vertical="center"/>
    </xf>
    <xf numFmtId="182" fontId="32" fillId="0" borderId="0" xfId="59" applyNumberFormat="1" applyFont="1" applyFill="1" applyBorder="1" applyAlignment="1" applyProtection="1">
      <alignment vertical="center"/>
    </xf>
    <xf numFmtId="182" fontId="32" fillId="0" borderId="13" xfId="59" applyNumberFormat="1" applyFont="1" applyFill="1" applyBorder="1" applyAlignment="1" applyProtection="1">
      <alignment horizontal="centerContinuous" vertical="center"/>
    </xf>
    <xf numFmtId="182" fontId="32" fillId="0" borderId="13" xfId="59" applyNumberFormat="1" applyFont="1" applyFill="1" applyBorder="1" applyAlignment="1" applyProtection="1">
      <alignment horizontal="center" vertical="center"/>
    </xf>
    <xf numFmtId="37" fontId="32" fillId="0" borderId="0" xfId="59" applyNumberFormat="1" applyFont="1" applyFill="1" applyBorder="1" applyAlignment="1" applyProtection="1">
      <alignment horizontal="right" vertical="center"/>
    </xf>
    <xf numFmtId="0" fontId="35" fillId="0" borderId="0" xfId="59" applyFont="1" applyFill="1" applyAlignment="1" applyProtection="1">
      <alignment vertical="center"/>
    </xf>
    <xf numFmtId="0" fontId="32" fillId="0" borderId="0" xfId="59" applyFont="1" applyAlignment="1">
      <alignment horizontal="left" vertical="center"/>
    </xf>
    <xf numFmtId="0" fontId="32" fillId="0" borderId="41" xfId="59" applyFont="1" applyBorder="1" applyAlignment="1">
      <alignment vertical="center"/>
    </xf>
    <xf numFmtId="0" fontId="32" fillId="0" borderId="42" xfId="59" applyFont="1" applyBorder="1" applyAlignment="1">
      <alignment horizontal="center" vertical="center"/>
    </xf>
    <xf numFmtId="0" fontId="32" fillId="0" borderId="43" xfId="59" applyFont="1" applyBorder="1" applyAlignment="1">
      <alignment horizontal="center" vertical="center"/>
    </xf>
    <xf numFmtId="0" fontId="32" fillId="0" borderId="44" xfId="59" applyFont="1" applyFill="1" applyBorder="1" applyAlignment="1">
      <alignment horizontal="center" vertical="center"/>
    </xf>
    <xf numFmtId="0" fontId="32" fillId="0" borderId="45" xfId="59" applyFont="1" applyFill="1" applyBorder="1" applyAlignment="1">
      <alignment horizontal="center" vertical="center"/>
    </xf>
    <xf numFmtId="0" fontId="32" fillId="0" borderId="46" xfId="59" applyFont="1" applyFill="1" applyBorder="1" applyAlignment="1">
      <alignment horizontal="center" vertical="center"/>
    </xf>
    <xf numFmtId="0" fontId="32" fillId="0" borderId="42" xfId="59" applyFont="1" applyFill="1" applyBorder="1" applyAlignment="1">
      <alignment horizontal="center" vertical="center" wrapText="1"/>
    </xf>
    <xf numFmtId="0" fontId="32" fillId="0" borderId="47" xfId="59" applyFont="1" applyFill="1" applyBorder="1" applyAlignment="1">
      <alignment horizontal="center" vertical="center" wrapText="1"/>
    </xf>
    <xf numFmtId="0" fontId="32" fillId="0" borderId="48" xfId="59" applyFont="1" applyBorder="1" applyAlignment="1">
      <alignment horizontal="center" vertical="center"/>
    </xf>
    <xf numFmtId="0" fontId="32" fillId="0" borderId="49" xfId="59" applyFont="1" applyBorder="1" applyAlignment="1">
      <alignment horizontal="center" vertical="center"/>
    </xf>
    <xf numFmtId="0" fontId="32" fillId="0" borderId="17" xfId="59" applyFont="1" applyFill="1" applyBorder="1" applyAlignment="1">
      <alignment horizontal="center" vertical="center"/>
    </xf>
    <xf numFmtId="0" fontId="39" fillId="0" borderId="0" xfId="59" applyFont="1" applyAlignment="1">
      <alignment vertical="center"/>
    </xf>
    <xf numFmtId="0" fontId="32" fillId="0" borderId="50" xfId="59" applyFont="1" applyBorder="1" applyAlignment="1">
      <alignment horizontal="center" vertical="center"/>
    </xf>
    <xf numFmtId="0" fontId="32" fillId="0" borderId="51" xfId="59" applyFont="1" applyBorder="1" applyAlignment="1">
      <alignment horizontal="center" vertical="center"/>
    </xf>
    <xf numFmtId="37" fontId="32" fillId="0" borderId="40" xfId="0" applyNumberFormat="1" applyFont="1" applyFill="1" applyBorder="1" applyAlignment="1">
      <alignment horizontal="left" vertical="center"/>
    </xf>
    <xf numFmtId="37" fontId="32" fillId="0" borderId="31" xfId="0" applyNumberFormat="1" applyFont="1" applyFill="1" applyBorder="1" applyAlignment="1">
      <alignment horizontal="left" vertical="center"/>
    </xf>
    <xf numFmtId="37" fontId="32" fillId="0" borderId="32" xfId="0" applyNumberFormat="1" applyFont="1" applyFill="1" applyBorder="1" applyAlignment="1">
      <alignment horizontal="left" vertical="center"/>
    </xf>
    <xf numFmtId="0" fontId="32" fillId="0" borderId="52" xfId="59" applyFont="1" applyFill="1" applyBorder="1" applyAlignment="1">
      <alignment horizontal="center" vertical="center" wrapText="1"/>
    </xf>
    <xf numFmtId="0" fontId="32" fillId="0" borderId="53" xfId="59" applyFont="1" applyFill="1" applyBorder="1" applyAlignment="1">
      <alignment horizontal="center" vertical="center" wrapText="1"/>
    </xf>
    <xf numFmtId="0" fontId="32" fillId="0" borderId="52" xfId="59" applyFont="1" applyBorder="1" applyAlignment="1">
      <alignment horizontal="center" vertical="center"/>
    </xf>
    <xf numFmtId="0" fontId="32" fillId="0" borderId="54" xfId="59" applyFont="1" applyBorder="1" applyAlignment="1">
      <alignment horizontal="center" vertical="center"/>
    </xf>
    <xf numFmtId="0" fontId="32" fillId="0" borderId="41" xfId="59" applyFont="1" applyBorder="1" applyAlignment="1">
      <alignment horizontal="left" vertical="center"/>
    </xf>
    <xf numFmtId="0" fontId="32" fillId="0" borderId="55" xfId="59" applyFont="1" applyBorder="1" applyAlignment="1">
      <alignment horizontal="centerContinuous" vertical="center"/>
    </xf>
    <xf numFmtId="0" fontId="32" fillId="0" borderId="56" xfId="59" applyFont="1" applyBorder="1" applyAlignment="1">
      <alignment horizontal="center" vertical="center"/>
    </xf>
    <xf numFmtId="180" fontId="32" fillId="0" borderId="37" xfId="0" applyNumberFormat="1" applyFont="1" applyFill="1" applyBorder="1" applyAlignment="1">
      <alignment vertical="center" wrapText="1"/>
    </xf>
    <xf numFmtId="180" fontId="32" fillId="0" borderId="57" xfId="59" applyNumberFormat="1" applyFont="1" applyFill="1" applyBorder="1" applyAlignment="1">
      <alignment vertical="center" wrapText="1"/>
    </xf>
    <xf numFmtId="182" fontId="32" fillId="0" borderId="48" xfId="58" applyNumberFormat="1" applyFont="1" applyFill="1" applyBorder="1" applyAlignment="1" applyProtection="1">
      <alignment horizontal="center" vertical="center" wrapText="1"/>
    </xf>
    <xf numFmtId="182" fontId="32" fillId="0" borderId="58" xfId="58" applyNumberFormat="1" applyFont="1" applyFill="1" applyBorder="1" applyAlignment="1" applyProtection="1">
      <alignment horizontal="center" vertical="center" wrapText="1"/>
    </xf>
    <xf numFmtId="180" fontId="32" fillId="0" borderId="45" xfId="59" applyNumberFormat="1" applyFont="1" applyFill="1" applyBorder="1" applyAlignment="1">
      <alignment vertical="center" wrapText="1"/>
    </xf>
    <xf numFmtId="0" fontId="32" fillId="0" borderId="59" xfId="59" applyFont="1" applyBorder="1" applyAlignment="1">
      <alignment horizontal="center" vertical="center"/>
    </xf>
    <xf numFmtId="180" fontId="32" fillId="0" borderId="15" xfId="0" applyNumberFormat="1" applyFont="1" applyFill="1" applyBorder="1" applyAlignment="1">
      <alignment vertical="center" wrapText="1"/>
    </xf>
    <xf numFmtId="180" fontId="32" fillId="0" borderId="39" xfId="59" applyNumberFormat="1" applyFont="1" applyFill="1" applyBorder="1" applyAlignment="1">
      <alignment vertical="center" wrapText="1"/>
    </xf>
    <xf numFmtId="180" fontId="32" fillId="0" borderId="60" xfId="58" applyNumberFormat="1" applyFont="1" applyFill="1" applyBorder="1" applyAlignment="1" applyProtection="1">
      <alignment horizontal="center" vertical="center" wrapText="1"/>
    </xf>
    <xf numFmtId="180" fontId="32" fillId="0" borderId="61" xfId="58" applyNumberFormat="1" applyFont="1" applyFill="1" applyBorder="1" applyAlignment="1" applyProtection="1">
      <alignment horizontal="center" vertical="center" wrapText="1"/>
    </xf>
    <xf numFmtId="0" fontId="32" fillId="0" borderId="41" xfId="59" applyFont="1" applyBorder="1" applyAlignment="1">
      <alignment horizontal="right" vertical="center"/>
    </xf>
    <xf numFmtId="184" fontId="32" fillId="0" borderId="15" xfId="58" applyNumberFormat="1" applyFont="1" applyFill="1" applyBorder="1" applyAlignment="1" applyProtection="1">
      <alignment vertical="center" wrapText="1"/>
    </xf>
    <xf numFmtId="184" fontId="32" fillId="0" borderId="11" xfId="58" applyNumberFormat="1" applyFont="1" applyFill="1" applyBorder="1" applyAlignment="1" applyProtection="1">
      <alignment vertical="center" wrapText="1"/>
    </xf>
    <xf numFmtId="184" fontId="32" fillId="0" borderId="60" xfId="58" applyNumberFormat="1" applyFont="1" applyFill="1" applyBorder="1" applyAlignment="1" applyProtection="1">
      <alignment horizontal="center" vertical="center" wrapText="1"/>
    </xf>
    <xf numFmtId="184" fontId="32" fillId="0" borderId="61" xfId="58" applyNumberFormat="1" applyFont="1" applyFill="1" applyBorder="1" applyAlignment="1" applyProtection="1">
      <alignment horizontal="center" vertical="center" wrapText="1"/>
    </xf>
    <xf numFmtId="180" fontId="32" fillId="0" borderId="50" xfId="58" applyNumberFormat="1" applyFont="1" applyFill="1" applyBorder="1" applyAlignment="1" applyProtection="1">
      <alignment horizontal="center" vertical="center" wrapText="1"/>
    </xf>
    <xf numFmtId="180" fontId="32" fillId="0" borderId="62" xfId="58" applyNumberFormat="1" applyFont="1" applyFill="1" applyBorder="1" applyAlignment="1" applyProtection="1">
      <alignment horizontal="center" vertical="center" wrapText="1"/>
    </xf>
    <xf numFmtId="0" fontId="32" fillId="0" borderId="50" xfId="59" applyFont="1" applyBorder="1" applyAlignment="1">
      <alignment horizontal="center" vertical="center" wrapText="1"/>
    </xf>
    <xf numFmtId="0" fontId="32" fillId="0" borderId="51" xfId="59" applyFont="1" applyBorder="1" applyAlignment="1">
      <alignment horizontal="center" vertical="center" wrapText="1"/>
    </xf>
    <xf numFmtId="10" fontId="32" fillId="0" borderId="40" xfId="58" applyNumberFormat="1" applyFont="1" applyFill="1" applyBorder="1" applyAlignment="1" applyProtection="1">
      <alignment vertical="center" wrapText="1"/>
    </xf>
    <xf numFmtId="10" fontId="32" fillId="0" borderId="50" xfId="58" applyNumberFormat="1" applyFont="1" applyFill="1" applyBorder="1" applyAlignment="1" applyProtection="1">
      <alignment horizontal="center" vertical="center" wrapText="1"/>
    </xf>
    <xf numFmtId="10" fontId="32" fillId="0" borderId="62" xfId="58" applyNumberFormat="1" applyFont="1" applyFill="1" applyBorder="1" applyAlignment="1" applyProtection="1">
      <alignment horizontal="center" vertical="center" wrapText="1"/>
    </xf>
    <xf numFmtId="38" fontId="32" fillId="0" borderId="0" xfId="59" applyNumberFormat="1" applyFont="1" applyAlignment="1">
      <alignment vertical="center"/>
    </xf>
    <xf numFmtId="37" fontId="32" fillId="0" borderId="63" xfId="59" applyNumberFormat="1" applyFont="1" applyBorder="1" applyAlignment="1">
      <alignment horizontal="distributed" vertical="center"/>
    </xf>
    <xf numFmtId="0" fontId="32" fillId="0" borderId="63" xfId="59" applyFont="1" applyFill="1" applyBorder="1" applyAlignment="1">
      <alignment horizontal="center" vertical="center"/>
    </xf>
    <xf numFmtId="0" fontId="32" fillId="0" borderId="0" xfId="59" applyFont="1" applyBorder="1" applyAlignment="1">
      <alignment horizontal="center" vertical="center" wrapText="1"/>
    </xf>
    <xf numFmtId="37" fontId="32" fillId="0" borderId="0" xfId="59" applyNumberFormat="1" applyFont="1" applyBorder="1" applyAlignment="1">
      <alignment horizontal="right" vertical="center"/>
    </xf>
    <xf numFmtId="37" fontId="32" fillId="0" borderId="0" xfId="59" applyNumberFormat="1" applyFont="1" applyBorder="1" applyAlignment="1">
      <alignment vertical="center"/>
    </xf>
    <xf numFmtId="0" fontId="35" fillId="0" borderId="0" xfId="59" applyFont="1" applyBorder="1" applyAlignment="1">
      <alignment vertical="center"/>
    </xf>
    <xf numFmtId="180" fontId="40" fillId="0" borderId="13" xfId="67" applyNumberFormat="1" applyFont="1" applyFill="1" applyBorder="1" applyAlignment="1">
      <alignment vertical="center" wrapText="1"/>
    </xf>
    <xf numFmtId="180" fontId="40" fillId="0" borderId="39" xfId="67" applyNumberFormat="1" applyFont="1" applyFill="1" applyBorder="1" applyAlignment="1">
      <alignment vertical="center" wrapText="1"/>
    </xf>
    <xf numFmtId="38" fontId="32" fillId="0" borderId="0" xfId="59" applyNumberFormat="1" applyFont="1" applyFill="1" applyAlignment="1" applyProtection="1">
      <alignment vertical="center"/>
    </xf>
    <xf numFmtId="39" fontId="32" fillId="0" borderId="0" xfId="59" applyNumberFormat="1" applyFont="1" applyFill="1" applyBorder="1" applyAlignment="1" applyProtection="1">
      <alignment horizontal="right" vertical="center"/>
    </xf>
    <xf numFmtId="37" fontId="32" fillId="0" borderId="64" xfId="59" applyNumberFormat="1" applyFont="1" applyFill="1" applyBorder="1" applyAlignment="1" applyProtection="1">
      <alignment horizontal="center" vertical="center"/>
    </xf>
    <xf numFmtId="37" fontId="32" fillId="0" borderId="65" xfId="59" applyNumberFormat="1" applyFont="1" applyFill="1" applyBorder="1" applyAlignment="1" applyProtection="1">
      <alignment horizontal="left" vertical="center" wrapText="1"/>
    </xf>
    <xf numFmtId="0" fontId="32" fillId="0" borderId="65" xfId="59" applyFont="1" applyFill="1" applyBorder="1" applyAlignment="1">
      <alignment horizontal="left" vertical="center"/>
    </xf>
    <xf numFmtId="0" fontId="32" fillId="0" borderId="44" xfId="59" applyFont="1" applyBorder="1" applyAlignment="1">
      <alignment horizontal="left" vertical="center"/>
    </xf>
    <xf numFmtId="37" fontId="32" fillId="0" borderId="18" xfId="59" applyNumberFormat="1" applyFont="1" applyFill="1" applyBorder="1" applyAlignment="1" applyProtection="1">
      <alignment horizontal="left" vertical="center" wrapText="1"/>
    </xf>
    <xf numFmtId="37" fontId="32" fillId="0" borderId="18" xfId="59" applyNumberFormat="1" applyFont="1" applyFill="1" applyBorder="1" applyAlignment="1" applyProtection="1">
      <alignment horizontal="left" vertical="center"/>
    </xf>
    <xf numFmtId="37" fontId="32" fillId="0" borderId="46" xfId="59" applyNumberFormat="1" applyFont="1" applyFill="1" applyBorder="1" applyAlignment="1" applyProtection="1">
      <alignment horizontal="left" vertical="center" wrapText="1"/>
    </xf>
    <xf numFmtId="0" fontId="28" fillId="0" borderId="44" xfId="59" applyFill="1" applyBorder="1" applyAlignment="1">
      <alignment horizontal="left" vertical="center"/>
    </xf>
    <xf numFmtId="37" fontId="32" fillId="0" borderId="66" xfId="59" applyNumberFormat="1" applyFont="1" applyFill="1" applyBorder="1" applyAlignment="1" applyProtection="1">
      <alignment horizontal="left" vertical="center"/>
    </xf>
    <xf numFmtId="37" fontId="32" fillId="0" borderId="0" xfId="59" applyNumberFormat="1" applyFont="1" applyFill="1" applyBorder="1" applyAlignment="1" applyProtection="1">
      <alignment horizontal="center" vertical="center"/>
    </xf>
    <xf numFmtId="0" fontId="32" fillId="0" borderId="0" xfId="59" applyFont="1" applyFill="1" applyAlignment="1" applyProtection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2" fillId="0" borderId="41" xfId="59" applyFont="1" applyFill="1" applyBorder="1" applyAlignment="1" applyProtection="1">
      <alignment horizontal="left" vertical="center"/>
    </xf>
    <xf numFmtId="0" fontId="32" fillId="0" borderId="67" xfId="59" applyFont="1" applyFill="1" applyBorder="1" applyAlignment="1">
      <alignment horizontal="center" vertical="center"/>
    </xf>
    <xf numFmtId="37" fontId="32" fillId="0" borderId="40" xfId="59" applyNumberFormat="1" applyFont="1" applyFill="1" applyBorder="1" applyAlignment="1" applyProtection="1">
      <alignment horizontal="center" vertical="center"/>
    </xf>
    <xf numFmtId="37" fontId="32" fillId="0" borderId="25" xfId="59" applyNumberFormat="1" applyFont="1" applyFill="1" applyBorder="1" applyAlignment="1" applyProtection="1">
      <alignment horizontal="left" vertical="center" wrapText="1"/>
    </xf>
    <xf numFmtId="0" fontId="32" fillId="0" borderId="25" xfId="59" applyFont="1" applyFill="1" applyBorder="1" applyAlignment="1">
      <alignment horizontal="left" vertical="center"/>
    </xf>
    <xf numFmtId="0" fontId="32" fillId="0" borderId="68" xfId="59" applyFont="1" applyBorder="1" applyAlignment="1">
      <alignment horizontal="left" vertical="center"/>
    </xf>
    <xf numFmtId="0" fontId="32" fillId="0" borderId="0" xfId="59" applyFont="1" applyFill="1" applyBorder="1" applyAlignment="1">
      <alignment horizontal="center" vertical="center"/>
    </xf>
    <xf numFmtId="37" fontId="32" fillId="0" borderId="69" xfId="59" applyNumberFormat="1" applyFont="1" applyFill="1" applyBorder="1" applyAlignment="1" applyProtection="1">
      <alignment horizontal="center" vertical="center"/>
    </xf>
    <xf numFmtId="180" fontId="32" fillId="0" borderId="21" xfId="0" applyNumberFormat="1" applyFont="1" applyFill="1" applyBorder="1" applyAlignment="1" applyProtection="1">
      <alignment vertical="center" wrapText="1"/>
    </xf>
    <xf numFmtId="182" fontId="32" fillId="0" borderId="21" xfId="0" applyNumberFormat="1" applyFont="1" applyFill="1" applyBorder="1" applyAlignment="1" applyProtection="1">
      <alignment vertical="center" wrapText="1"/>
    </xf>
    <xf numFmtId="180" fontId="32" fillId="0" borderId="21" xfId="0" applyNumberFormat="1" applyFont="1" applyFill="1" applyBorder="1" applyAlignment="1" applyProtection="1">
      <alignment vertical="center" wrapText="1"/>
      <protection locked="0"/>
    </xf>
    <xf numFmtId="180" fontId="32" fillId="0" borderId="41" xfId="0" applyNumberFormat="1" applyFont="1" applyFill="1" applyBorder="1" applyAlignment="1" applyProtection="1">
      <alignment vertical="center" wrapText="1"/>
    </xf>
    <xf numFmtId="180" fontId="32" fillId="0" borderId="0" xfId="59" applyNumberFormat="1" applyFont="1" applyFill="1" applyBorder="1" applyAlignment="1" applyProtection="1">
      <alignment vertical="center" wrapText="1"/>
    </xf>
    <xf numFmtId="37" fontId="32" fillId="0" borderId="70" xfId="59" applyNumberFormat="1" applyFont="1" applyFill="1" applyBorder="1" applyAlignment="1" applyProtection="1">
      <alignment horizontal="center" vertical="center"/>
    </xf>
    <xf numFmtId="180" fontId="32" fillId="0" borderId="71" xfId="0" applyNumberFormat="1" applyFont="1" applyFill="1" applyBorder="1" applyAlignment="1" applyProtection="1">
      <alignment vertical="center" wrapText="1"/>
    </xf>
    <xf numFmtId="182" fontId="32" fillId="0" borderId="71" xfId="0" applyNumberFormat="1" applyFont="1" applyFill="1" applyBorder="1" applyAlignment="1" applyProtection="1">
      <alignment vertical="center" wrapText="1"/>
    </xf>
    <xf numFmtId="182" fontId="32" fillId="1" borderId="13" xfId="59" applyNumberFormat="1" applyFont="1" applyFill="1" applyBorder="1" applyAlignment="1" applyProtection="1">
      <alignment horizontal="center" vertical="center" wrapText="1"/>
    </xf>
    <xf numFmtId="182" fontId="32" fillId="1" borderId="15" xfId="59" applyNumberFormat="1" applyFont="1" applyFill="1" applyBorder="1" applyAlignment="1" applyProtection="1">
      <alignment horizontal="center" vertical="center" wrapText="1"/>
    </xf>
    <xf numFmtId="182" fontId="32" fillId="1" borderId="15" xfId="59" applyNumberFormat="1" applyFont="1" applyFill="1" applyBorder="1" applyAlignment="1" applyProtection="1">
      <alignment horizontal="center" vertical="center" wrapText="1"/>
      <protection locked="0"/>
    </xf>
    <xf numFmtId="182" fontId="32" fillId="1" borderId="14" xfId="59" applyNumberFormat="1" applyFont="1" applyFill="1" applyBorder="1" applyAlignment="1" applyProtection="1">
      <alignment horizontal="center" vertical="center" wrapText="1"/>
    </xf>
    <xf numFmtId="180" fontId="32" fillId="0" borderId="0" xfId="59" applyNumberFormat="1" applyFont="1" applyFill="1" applyBorder="1" applyAlignment="1" applyProtection="1">
      <alignment horizontal="center" vertical="center" wrapText="1"/>
    </xf>
    <xf numFmtId="37" fontId="32" fillId="0" borderId="72" xfId="59" applyNumberFormat="1" applyFont="1" applyFill="1" applyBorder="1" applyAlignment="1" applyProtection="1">
      <alignment horizontal="center" vertical="center"/>
    </xf>
    <xf numFmtId="182" fontId="32" fillId="0" borderId="40" xfId="0" applyNumberFormat="1" applyFont="1" applyFill="1" applyBorder="1" applyAlignment="1" applyProtection="1">
      <alignment vertical="center" wrapText="1"/>
    </xf>
    <xf numFmtId="182" fontId="32" fillId="0" borderId="73" xfId="0" applyNumberFormat="1" applyFont="1" applyFill="1" applyBorder="1" applyAlignment="1" applyProtection="1">
      <alignment vertical="center" wrapText="1"/>
    </xf>
    <xf numFmtId="185" fontId="35" fillId="0" borderId="0" xfId="61" applyNumberFormat="1" applyFont="1" applyAlignment="1">
      <alignment vertical="center"/>
    </xf>
    <xf numFmtId="0" fontId="32" fillId="0" borderId="0" xfId="61" applyFont="1" applyAlignment="1">
      <alignment vertical="center" wrapText="1"/>
    </xf>
    <xf numFmtId="0" fontId="32" fillId="0" borderId="74" xfId="61" applyFont="1" applyBorder="1" applyAlignment="1" applyProtection="1">
      <alignment vertical="center" wrapText="1"/>
    </xf>
    <xf numFmtId="0" fontId="32" fillId="0" borderId="75" xfId="61" applyFont="1" applyBorder="1" applyAlignment="1">
      <alignment vertical="center"/>
    </xf>
    <xf numFmtId="0" fontId="32" fillId="0" borderId="18" xfId="61" applyFont="1" applyBorder="1" applyAlignment="1">
      <alignment horizontal="right" vertical="center"/>
    </xf>
    <xf numFmtId="0" fontId="32" fillId="0" borderId="19" xfId="61" applyFont="1" applyBorder="1" applyAlignment="1">
      <alignment horizontal="right" vertical="center"/>
    </xf>
    <xf numFmtId="0" fontId="32" fillId="0" borderId="47" xfId="61" applyFont="1" applyBorder="1" applyAlignment="1">
      <alignment horizontal="right" vertical="center"/>
    </xf>
    <xf numFmtId="0" fontId="32" fillId="0" borderId="76" xfId="61" applyFont="1" applyBorder="1" applyAlignment="1">
      <alignment vertical="center"/>
    </xf>
    <xf numFmtId="0" fontId="32" fillId="0" borderId="77" xfId="61" applyFont="1" applyBorder="1" applyAlignment="1">
      <alignment vertical="center"/>
    </xf>
    <xf numFmtId="0" fontId="32" fillId="0" borderId="25" xfId="61" applyFont="1" applyBorder="1" applyAlignment="1" applyProtection="1">
      <alignment horizontal="left" vertical="center"/>
    </xf>
    <xf numFmtId="0" fontId="32" fillId="0" borderId="26" xfId="61" applyFont="1" applyBorder="1" applyAlignment="1" applyProtection="1">
      <alignment horizontal="left" vertical="center"/>
    </xf>
    <xf numFmtId="0" fontId="32" fillId="0" borderId="53" xfId="61" applyFont="1" applyBorder="1" applyAlignment="1" applyProtection="1">
      <alignment horizontal="left" vertical="center"/>
    </xf>
    <xf numFmtId="0" fontId="32" fillId="0" borderId="55" xfId="59" applyFont="1" applyFill="1" applyBorder="1" applyAlignment="1">
      <alignment horizontal="center" vertical="center"/>
    </xf>
    <xf numFmtId="0" fontId="32" fillId="0" borderId="78" xfId="61" applyFont="1" applyBorder="1" applyAlignment="1" applyProtection="1">
      <alignment horizontal="centerContinuous" vertical="center"/>
    </xf>
    <xf numFmtId="180" fontId="32" fillId="0" borderId="78" xfId="0" applyNumberFormat="1" applyFont="1" applyFill="1" applyBorder="1" applyAlignment="1" applyProtection="1">
      <alignment vertical="center" wrapText="1"/>
    </xf>
    <xf numFmtId="0" fontId="32" fillId="0" borderId="79" xfId="61" applyFont="1" applyBorder="1" applyAlignment="1" applyProtection="1">
      <alignment horizontal="centerContinuous" vertical="center"/>
    </xf>
    <xf numFmtId="180" fontId="32" fillId="0" borderId="39" xfId="59" applyNumberFormat="1" applyFont="1" applyFill="1" applyBorder="1" applyAlignment="1" applyProtection="1">
      <alignment vertical="center" wrapText="1"/>
    </xf>
    <xf numFmtId="180" fontId="32" fillId="0" borderId="39" xfId="61" applyNumberFormat="1" applyFont="1" applyFill="1" applyBorder="1" applyAlignment="1" applyProtection="1">
      <alignment horizontal="right" vertical="center" wrapText="1"/>
    </xf>
    <xf numFmtId="180" fontId="32" fillId="0" borderId="13" xfId="61" applyNumberFormat="1" applyFont="1" applyFill="1" applyBorder="1" applyAlignment="1" applyProtection="1">
      <alignment horizontal="right" vertical="center" wrapText="1"/>
    </xf>
    <xf numFmtId="180" fontId="32" fillId="0" borderId="61" xfId="61" applyNumberFormat="1" applyFont="1" applyFill="1" applyBorder="1" applyAlignment="1" applyProtection="1">
      <alignment horizontal="right" vertical="center" wrapText="1"/>
    </xf>
    <xf numFmtId="0" fontId="32" fillId="0" borderId="80" xfId="59" applyFont="1" applyFill="1" applyBorder="1" applyAlignment="1">
      <alignment horizontal="center" vertical="center"/>
    </xf>
    <xf numFmtId="0" fontId="32" fillId="0" borderId="60" xfId="59" applyFont="1" applyFill="1" applyBorder="1" applyAlignment="1" applyProtection="1">
      <alignment horizontal="center" vertical="center"/>
    </xf>
    <xf numFmtId="0" fontId="32" fillId="0" borderId="61" xfId="59" applyFont="1" applyFill="1" applyBorder="1" applyAlignment="1">
      <alignment horizontal="center" vertical="center"/>
    </xf>
    <xf numFmtId="180" fontId="32" fillId="0" borderId="61" xfId="0" applyNumberFormat="1" applyFont="1" applyFill="1" applyBorder="1" applyAlignment="1" applyProtection="1">
      <alignment vertical="center" wrapText="1"/>
    </xf>
    <xf numFmtId="0" fontId="32" fillId="0" borderId="60" xfId="59" applyFont="1" applyFill="1" applyBorder="1" applyAlignment="1" applyProtection="1">
      <alignment horizontal="center" vertical="center" wrapText="1"/>
    </xf>
    <xf numFmtId="0" fontId="32" fillId="0" borderId="61" xfId="59" applyFont="1" applyFill="1" applyBorder="1" applyAlignment="1">
      <alignment horizontal="center" vertical="center" wrapText="1"/>
    </xf>
    <xf numFmtId="186" fontId="32" fillId="0" borderId="13" xfId="61" applyNumberFormat="1" applyFont="1" applyBorder="1" applyAlignment="1" applyProtection="1">
      <alignment vertical="center" wrapText="1"/>
    </xf>
    <xf numFmtId="186" fontId="32" fillId="0" borderId="39" xfId="61" applyNumberFormat="1" applyFont="1" applyBorder="1" applyAlignment="1" applyProtection="1">
      <alignment vertical="center" wrapText="1"/>
    </xf>
    <xf numFmtId="186" fontId="32" fillId="0" borderId="61" xfId="61" applyNumberFormat="1" applyFont="1" applyFill="1" applyBorder="1" applyAlignment="1" applyProtection="1">
      <alignment vertical="center" wrapText="1"/>
    </xf>
    <xf numFmtId="182" fontId="32" fillId="0" borderId="39" xfId="59" applyNumberFormat="1" applyFont="1" applyFill="1" applyBorder="1" applyAlignment="1" applyProtection="1">
      <alignment vertical="center" wrapText="1"/>
    </xf>
    <xf numFmtId="182" fontId="32" fillId="0" borderId="61" xfId="0" applyNumberFormat="1" applyFont="1" applyFill="1" applyBorder="1" applyAlignment="1" applyProtection="1">
      <alignment vertical="center" wrapText="1"/>
    </xf>
    <xf numFmtId="185" fontId="32" fillId="0" borderId="0" xfId="61" applyNumberFormat="1" applyFont="1" applyAlignment="1">
      <alignment vertical="center"/>
    </xf>
    <xf numFmtId="185" fontId="32" fillId="0" borderId="60" xfId="61" applyNumberFormat="1" applyFont="1" applyBorder="1" applyAlignment="1" applyProtection="1">
      <alignment horizontal="center" vertical="center" wrapText="1"/>
    </xf>
    <xf numFmtId="185" fontId="32" fillId="0" borderId="61" xfId="61" applyNumberFormat="1" applyFont="1" applyBorder="1" applyAlignment="1">
      <alignment horizontal="center" vertical="center" wrapText="1"/>
    </xf>
    <xf numFmtId="187" fontId="32" fillId="0" borderId="13" xfId="61" applyNumberFormat="1" applyFont="1" applyBorder="1" applyAlignment="1" applyProtection="1">
      <alignment vertical="center" wrapText="1"/>
    </xf>
    <xf numFmtId="187" fontId="32" fillId="0" borderId="39" xfId="61" applyNumberFormat="1" applyFont="1" applyBorder="1" applyAlignment="1" applyProtection="1">
      <alignment vertical="center" wrapText="1"/>
    </xf>
    <xf numFmtId="187" fontId="32" fillId="0" borderId="61" xfId="61" applyNumberFormat="1" applyFont="1" applyFill="1" applyBorder="1" applyAlignment="1" applyProtection="1">
      <alignment vertical="center" wrapText="1"/>
    </xf>
    <xf numFmtId="185" fontId="32" fillId="0" borderId="0" xfId="61" applyNumberFormat="1" applyFont="1" applyBorder="1" applyAlignment="1">
      <alignment vertical="center"/>
    </xf>
    <xf numFmtId="0" fontId="32" fillId="0" borderId="50" xfId="59" applyFont="1" applyFill="1" applyBorder="1" applyAlignment="1" applyProtection="1">
      <alignment horizontal="center" vertical="center" wrapText="1"/>
    </xf>
    <xf numFmtId="0" fontId="32" fillId="0" borderId="62" xfId="61" applyFont="1" applyBorder="1" applyAlignment="1">
      <alignment horizontal="center" vertical="center" wrapText="1"/>
    </xf>
    <xf numFmtId="180" fontId="32" fillId="0" borderId="62" xfId="61" applyNumberFormat="1" applyFont="1" applyFill="1" applyBorder="1" applyAlignment="1" applyProtection="1">
      <alignment vertical="center" wrapText="1"/>
    </xf>
    <xf numFmtId="188" fontId="32" fillId="0" borderId="81" xfId="61" applyNumberFormat="1" applyFont="1" applyFill="1" applyBorder="1" applyAlignment="1" applyProtection="1">
      <alignment vertical="center"/>
    </xf>
    <xf numFmtId="0" fontId="32" fillId="0" borderId="82" xfId="61" applyFont="1" applyBorder="1" applyAlignment="1" applyProtection="1">
      <alignment vertical="center" wrapText="1"/>
    </xf>
    <xf numFmtId="0" fontId="32" fillId="0" borderId="83" xfId="59" applyFont="1" applyFill="1" applyBorder="1" applyAlignment="1" applyProtection="1">
      <alignment horizontal="center" vertical="center"/>
    </xf>
    <xf numFmtId="0" fontId="32" fillId="0" borderId="27" xfId="61" applyFont="1" applyBorder="1" applyAlignment="1" applyProtection="1">
      <alignment horizontal="center" vertical="center" wrapText="1"/>
    </xf>
    <xf numFmtId="180" fontId="32" fillId="0" borderId="28" xfId="61" applyNumberFormat="1" applyFont="1" applyBorder="1" applyAlignment="1" applyProtection="1">
      <alignment horizontal="right" vertical="center" wrapText="1"/>
    </xf>
    <xf numFmtId="180" fontId="32" fillId="0" borderId="29" xfId="61" applyNumberFormat="1" applyFont="1" applyBorder="1" applyAlignment="1" applyProtection="1">
      <alignment horizontal="right" vertical="center" wrapText="1"/>
    </xf>
    <xf numFmtId="180" fontId="32" fillId="0" borderId="78" xfId="61" applyNumberFormat="1" applyFont="1" applyFill="1" applyBorder="1" applyAlignment="1" applyProtection="1">
      <alignment horizontal="right" vertical="center" wrapText="1"/>
    </xf>
    <xf numFmtId="189" fontId="35" fillId="0" borderId="0" xfId="61" applyNumberFormat="1" applyFont="1" applyAlignment="1">
      <alignment vertical="center"/>
    </xf>
    <xf numFmtId="189" fontId="32" fillId="0" borderId="0" xfId="61" applyNumberFormat="1" applyFont="1" applyAlignment="1">
      <alignment vertical="center"/>
    </xf>
    <xf numFmtId="189" fontId="32" fillId="0" borderId="41" xfId="61" applyNumberFormat="1" applyFont="1" applyBorder="1" applyAlignment="1" applyProtection="1">
      <alignment horizontal="left" vertical="center"/>
    </xf>
    <xf numFmtId="189" fontId="32" fillId="0" borderId="84" xfId="61" applyNumberFormat="1" applyFont="1" applyBorder="1" applyAlignment="1" applyProtection="1">
      <alignment horizontal="center" vertical="center" wrapText="1"/>
    </xf>
    <xf numFmtId="189" fontId="32" fillId="0" borderId="13" xfId="61" applyNumberFormat="1" applyFont="1" applyBorder="1" applyAlignment="1" applyProtection="1">
      <alignment horizontal="right" vertical="center" wrapText="1"/>
    </xf>
    <xf numFmtId="189" fontId="32" fillId="0" borderId="39" xfId="61" applyNumberFormat="1" applyFont="1" applyBorder="1" applyAlignment="1" applyProtection="1">
      <alignment horizontal="right" vertical="center" wrapText="1"/>
    </xf>
    <xf numFmtId="189" fontId="32" fillId="0" borderId="61" xfId="61" applyNumberFormat="1" applyFont="1" applyFill="1" applyBorder="1" applyAlignment="1" applyProtection="1">
      <alignment horizontal="right" vertical="center" wrapText="1"/>
    </xf>
    <xf numFmtId="0" fontId="32" fillId="0" borderId="30" xfId="61" applyFont="1" applyBorder="1" applyAlignment="1" applyProtection="1">
      <alignment horizontal="center" vertical="center" wrapText="1"/>
    </xf>
    <xf numFmtId="190" fontId="32" fillId="0" borderId="31" xfId="61" applyNumberFormat="1" applyFont="1" applyBorder="1" applyAlignment="1" applyProtection="1">
      <alignment horizontal="right" vertical="center" wrapText="1"/>
    </xf>
    <xf numFmtId="190" fontId="32" fillId="0" borderId="32" xfId="61" applyNumberFormat="1" applyFont="1" applyBorder="1" applyAlignment="1" applyProtection="1">
      <alignment horizontal="right" vertical="center" wrapText="1"/>
    </xf>
    <xf numFmtId="190" fontId="32" fillId="0" borderId="62" xfId="61" applyNumberFormat="1" applyFont="1" applyFill="1" applyBorder="1" applyAlignment="1" applyProtection="1">
      <alignment horizontal="right" vertical="center" wrapText="1"/>
    </xf>
    <xf numFmtId="0" fontId="35" fillId="0" borderId="0" xfId="61" applyFont="1" applyAlignment="1"/>
    <xf numFmtId="182" fontId="35" fillId="0" borderId="0" xfId="61" applyNumberFormat="1" applyFont="1"/>
    <xf numFmtId="185" fontId="35" fillId="0" borderId="0" xfId="61" applyNumberFormat="1" applyFont="1"/>
    <xf numFmtId="0" fontId="33" fillId="0" borderId="0" xfId="61" applyFont="1" applyFill="1" applyBorder="1" applyAlignment="1" applyProtection="1">
      <alignment vertical="center"/>
    </xf>
    <xf numFmtId="0" fontId="41" fillId="0" borderId="85" xfId="66" applyFont="1" applyFill="1" applyBorder="1" applyAlignment="1">
      <alignment horizontal="center" vertical="center"/>
    </xf>
    <xf numFmtId="0" fontId="41" fillId="0" borderId="86" xfId="66" applyFont="1" applyFill="1" applyBorder="1" applyAlignment="1">
      <alignment horizontal="center" vertical="center"/>
    </xf>
    <xf numFmtId="37" fontId="41" fillId="0" borderId="87" xfId="65" applyFont="1" applyFill="1" applyBorder="1" applyAlignment="1" applyProtection="1">
      <alignment horizontal="distributed" vertical="center"/>
    </xf>
    <xf numFmtId="1" fontId="41" fillId="0" borderId="88" xfId="68" applyFont="1" applyFill="1" applyBorder="1" applyAlignment="1" applyProtection="1">
      <alignment horizontal="distributed" vertical="center"/>
    </xf>
    <xf numFmtId="1" fontId="41" fillId="0" borderId="89" xfId="68" applyFont="1" applyFill="1" applyBorder="1" applyAlignment="1" applyProtection="1">
      <alignment horizontal="distributed" vertical="center"/>
    </xf>
    <xf numFmtId="0" fontId="41" fillId="0" borderId="63" xfId="66" applyFont="1" applyFill="1" applyBorder="1" applyAlignment="1" applyProtection="1">
      <alignment horizontal="distributed" vertical="center"/>
    </xf>
    <xf numFmtId="0" fontId="41" fillId="0" borderId="90" xfId="66" applyFont="1" applyFill="1" applyBorder="1" applyAlignment="1" applyProtection="1">
      <alignment horizontal="distributed" vertical="center"/>
    </xf>
    <xf numFmtId="0" fontId="41" fillId="0" borderId="88" xfId="69" applyFont="1" applyFill="1" applyBorder="1" applyAlignment="1" applyProtection="1">
      <alignment horizontal="distributed" vertical="center"/>
    </xf>
    <xf numFmtId="0" fontId="41" fillId="34" borderId="90" xfId="69" applyFont="1" applyFill="1" applyBorder="1" applyAlignment="1" applyProtection="1">
      <alignment horizontal="distributed" vertical="center"/>
    </xf>
    <xf numFmtId="38" fontId="41" fillId="0" borderId="89" xfId="58" applyFont="1" applyFill="1" applyBorder="1" applyAlignment="1">
      <alignment horizontal="distributed" vertical="center"/>
    </xf>
    <xf numFmtId="0" fontId="32" fillId="0" borderId="0" xfId="61" applyFont="1" applyAlignment="1"/>
    <xf numFmtId="182" fontId="42" fillId="0" borderId="0" xfId="61" applyNumberFormat="1" applyFont="1" applyFill="1" applyAlignment="1"/>
    <xf numFmtId="0" fontId="41" fillId="0" borderId="91" xfId="66" applyFont="1" applyFill="1" applyBorder="1" applyAlignment="1">
      <alignment horizontal="center" vertical="center" wrapText="1"/>
    </xf>
    <xf numFmtId="0" fontId="41" fillId="0" borderId="14" xfId="66" applyFont="1" applyFill="1" applyBorder="1" applyAlignment="1">
      <alignment horizontal="center" vertical="center"/>
    </xf>
    <xf numFmtId="191" fontId="41" fillId="0" borderId="92" xfId="66" applyNumberFormat="1" applyFont="1" applyFill="1" applyBorder="1" applyAlignment="1">
      <alignment horizontal="right" vertical="center"/>
    </xf>
    <xf numFmtId="191" fontId="41" fillId="0" borderId="93" xfId="66" applyNumberFormat="1" applyFont="1" applyFill="1" applyBorder="1" applyAlignment="1">
      <alignment horizontal="right" vertical="center"/>
    </xf>
    <xf numFmtId="191" fontId="41" fillId="0" borderId="94" xfId="66" applyNumberFormat="1" applyFont="1" applyFill="1" applyBorder="1" applyAlignment="1">
      <alignment horizontal="right" vertical="center"/>
    </xf>
    <xf numFmtId="191" fontId="41" fillId="0" borderId="95" xfId="66" applyNumberFormat="1" applyFont="1" applyFill="1" applyBorder="1" applyAlignment="1">
      <alignment horizontal="right" vertical="center"/>
    </xf>
    <xf numFmtId="191" fontId="41" fillId="0" borderId="96" xfId="66" applyNumberFormat="1" applyFont="1" applyFill="1" applyBorder="1" applyAlignment="1">
      <alignment horizontal="right" vertical="center"/>
    </xf>
    <xf numFmtId="191" fontId="41" fillId="34" borderId="96" xfId="66" applyNumberFormat="1" applyFont="1" applyFill="1" applyBorder="1" applyAlignment="1">
      <alignment horizontal="right" vertical="center"/>
    </xf>
    <xf numFmtId="0" fontId="42" fillId="0" borderId="0" xfId="61" applyFont="1" applyFill="1" applyAlignment="1"/>
    <xf numFmtId="0" fontId="41" fillId="0" borderId="91" xfId="66" applyFont="1" applyFill="1" applyBorder="1" applyAlignment="1">
      <alignment horizontal="center" vertical="center"/>
    </xf>
    <xf numFmtId="185" fontId="42" fillId="0" borderId="0" xfId="61" applyNumberFormat="1" applyFont="1" applyFill="1" applyAlignment="1"/>
    <xf numFmtId="192" fontId="41" fillId="0" borderId="92" xfId="66" applyNumberFormat="1" applyFont="1" applyFill="1" applyBorder="1" applyAlignment="1">
      <alignment horizontal="right" vertical="center"/>
    </xf>
    <xf numFmtId="192" fontId="41" fillId="0" borderId="93" xfId="66" applyNumberFormat="1" applyFont="1" applyFill="1" applyBorder="1" applyAlignment="1">
      <alignment horizontal="right" vertical="center"/>
    </xf>
    <xf numFmtId="192" fontId="41" fillId="0" borderId="94" xfId="66" applyNumberFormat="1" applyFont="1" applyFill="1" applyBorder="1" applyAlignment="1">
      <alignment horizontal="right" vertical="center"/>
    </xf>
    <xf numFmtId="192" fontId="41" fillId="0" borderId="95" xfId="66" applyNumberFormat="1" applyFont="1" applyFill="1" applyBorder="1" applyAlignment="1">
      <alignment horizontal="right" vertical="center"/>
    </xf>
    <xf numFmtId="192" fontId="41" fillId="0" borderId="96" xfId="66" applyNumberFormat="1" applyFont="1" applyFill="1" applyBorder="1" applyAlignment="1">
      <alignment horizontal="right" vertical="center"/>
    </xf>
    <xf numFmtId="192" fontId="41" fillId="34" borderId="96" xfId="66" applyNumberFormat="1" applyFont="1" applyFill="1" applyBorder="1" applyAlignment="1">
      <alignment horizontal="right" vertical="center"/>
    </xf>
    <xf numFmtId="193" fontId="41" fillId="0" borderId="14" xfId="66" applyNumberFormat="1" applyFont="1" applyFill="1" applyBorder="1" applyAlignment="1">
      <alignment horizontal="center" vertical="center" wrapText="1"/>
    </xf>
    <xf numFmtId="194" fontId="41" fillId="0" borderId="92" xfId="66" applyNumberFormat="1" applyFont="1" applyFill="1" applyBorder="1" applyAlignment="1">
      <alignment horizontal="right" vertical="center"/>
    </xf>
    <xf numFmtId="194" fontId="41" fillId="0" borderId="93" xfId="66" applyNumberFormat="1" applyFont="1" applyFill="1" applyBorder="1" applyAlignment="1">
      <alignment horizontal="right" vertical="center"/>
    </xf>
    <xf numFmtId="194" fontId="41" fillId="0" borderId="94" xfId="66" applyNumberFormat="1" applyFont="1" applyFill="1" applyBorder="1" applyAlignment="1">
      <alignment horizontal="right" vertical="center"/>
    </xf>
    <xf numFmtId="194" fontId="41" fillId="0" borderId="95" xfId="66" applyNumberFormat="1" applyFont="1" applyFill="1" applyBorder="1" applyAlignment="1">
      <alignment horizontal="right" vertical="center"/>
    </xf>
    <xf numFmtId="194" fontId="41" fillId="0" borderId="97" xfId="66" applyNumberFormat="1" applyFont="1" applyFill="1" applyBorder="1" applyAlignment="1">
      <alignment horizontal="right" vertical="center"/>
    </xf>
    <xf numFmtId="194" fontId="41" fillId="0" borderId="96" xfId="66" applyNumberFormat="1" applyFont="1" applyFill="1" applyBorder="1" applyAlignment="1">
      <alignment horizontal="right" vertical="center"/>
    </xf>
    <xf numFmtId="194" fontId="41" fillId="34" borderId="96" xfId="66" applyNumberFormat="1" applyFont="1" applyFill="1" applyBorder="1" applyAlignment="1">
      <alignment horizontal="right" vertical="center"/>
    </xf>
    <xf numFmtId="0" fontId="41" fillId="0" borderId="98" xfId="66" applyFont="1" applyFill="1" applyBorder="1" applyAlignment="1">
      <alignment horizontal="center" vertical="center"/>
    </xf>
    <xf numFmtId="0" fontId="41" fillId="0" borderId="73" xfId="66" applyFont="1" applyFill="1" applyBorder="1" applyAlignment="1">
      <alignment horizontal="center" vertical="center"/>
    </xf>
    <xf numFmtId="191" fontId="41" fillId="0" borderId="99" xfId="66" applyNumberFormat="1" applyFont="1" applyFill="1" applyBorder="1" applyAlignment="1">
      <alignment horizontal="right" vertical="center"/>
    </xf>
    <xf numFmtId="191" fontId="41" fillId="0" borderId="100" xfId="66" applyNumberFormat="1" applyFont="1" applyFill="1" applyBorder="1" applyAlignment="1">
      <alignment horizontal="right" vertical="center"/>
    </xf>
    <xf numFmtId="191" fontId="41" fillId="0" borderId="101" xfId="66" applyNumberFormat="1" applyFont="1" applyFill="1" applyBorder="1" applyAlignment="1">
      <alignment horizontal="right" vertical="center"/>
    </xf>
    <xf numFmtId="191" fontId="41" fillId="0" borderId="102" xfId="66" applyNumberFormat="1" applyFont="1" applyFill="1" applyBorder="1" applyAlignment="1">
      <alignment horizontal="right" vertical="center"/>
    </xf>
    <xf numFmtId="191" fontId="41" fillId="0" borderId="103" xfId="66" applyNumberFormat="1" applyFont="1" applyFill="1" applyBorder="1" applyAlignment="1">
      <alignment horizontal="right" vertical="center"/>
    </xf>
    <xf numFmtId="191" fontId="41" fillId="34" borderId="103" xfId="66" applyNumberFormat="1" applyFont="1" applyFill="1" applyBorder="1" applyAlignment="1">
      <alignment horizontal="right" vertical="center"/>
    </xf>
    <xf numFmtId="0" fontId="32" fillId="0" borderId="0" xfId="61" applyFont="1" applyAlignment="1">
      <alignment horizontal="right"/>
    </xf>
    <xf numFmtId="0" fontId="32" fillId="0" borderId="0" xfId="59" applyFont="1" applyFill="1" applyBorder="1" applyAlignment="1" applyProtection="1">
      <alignment horizontal="center" vertical="center" wrapText="1"/>
    </xf>
    <xf numFmtId="180" fontId="32" fillId="0" borderId="104" xfId="61" applyNumberFormat="1" applyFont="1" applyFill="1" applyBorder="1" applyAlignment="1" applyProtection="1">
      <alignment vertical="center" wrapText="1"/>
    </xf>
    <xf numFmtId="195" fontId="32" fillId="0" borderId="84" xfId="61" applyNumberFormat="1" applyFont="1" applyBorder="1" applyAlignment="1" applyProtection="1">
      <alignment horizontal="center" vertical="center"/>
    </xf>
    <xf numFmtId="180" fontId="32" fillId="0" borderId="14" xfId="61" applyNumberFormat="1" applyFont="1" applyFill="1" applyBorder="1" applyAlignment="1" applyProtection="1">
      <alignment vertical="center" wrapText="1"/>
    </xf>
    <xf numFmtId="195" fontId="32" fillId="0" borderId="0" xfId="61" applyNumberFormat="1" applyFont="1" applyBorder="1" applyAlignment="1" applyProtection="1">
      <alignment vertical="center"/>
    </xf>
    <xf numFmtId="195" fontId="32" fillId="0" borderId="30" xfId="61" applyNumberFormat="1" applyFont="1" applyBorder="1" applyAlignment="1" applyProtection="1">
      <alignment horizontal="center" vertical="center" wrapText="1"/>
    </xf>
    <xf numFmtId="190" fontId="32" fillId="0" borderId="31" xfId="61" applyNumberFormat="1" applyFont="1" applyBorder="1" applyAlignment="1" applyProtection="1">
      <alignment horizontal="center" vertical="center" wrapText="1"/>
    </xf>
    <xf numFmtId="190" fontId="32" fillId="0" borderId="73" xfId="61" applyNumberFormat="1" applyFont="1" applyFill="1" applyBorder="1" applyAlignment="1" applyProtection="1">
      <alignment horizontal="center" vertical="center" wrapText="1"/>
    </xf>
    <xf numFmtId="0" fontId="32" fillId="0" borderId="21" xfId="61" applyFont="1" applyBorder="1" applyAlignment="1">
      <alignment vertical="center"/>
    </xf>
    <xf numFmtId="0" fontId="32" fillId="0" borderId="105" xfId="59" applyFont="1" applyFill="1" applyBorder="1" applyAlignment="1" applyProtection="1">
      <alignment vertical="center" wrapText="1"/>
    </xf>
    <xf numFmtId="0" fontId="32" fillId="0" borderId="106" xfId="59" applyFont="1" applyBorder="1" applyAlignment="1">
      <alignment vertical="center"/>
    </xf>
    <xf numFmtId="0" fontId="32" fillId="0" borderId="107" xfId="59" applyFont="1" applyFill="1" applyBorder="1" applyAlignment="1" applyProtection="1">
      <alignment horizontal="center" vertical="center"/>
    </xf>
    <xf numFmtId="0" fontId="32" fillId="0" borderId="108" xfId="61" applyFont="1" applyBorder="1" applyAlignment="1" applyProtection="1">
      <alignment horizontal="center" vertical="center"/>
    </xf>
    <xf numFmtId="0" fontId="32" fillId="0" borderId="104" xfId="61" applyFont="1" applyBorder="1" applyAlignment="1" applyProtection="1">
      <alignment horizontal="center" vertical="center"/>
    </xf>
    <xf numFmtId="180" fontId="32" fillId="0" borderId="22" xfId="61" applyNumberFormat="1" applyFont="1" applyBorder="1" applyAlignment="1" applyProtection="1">
      <alignment vertical="center" wrapText="1"/>
    </xf>
    <xf numFmtId="0" fontId="32" fillId="0" borderId="79" xfId="59" applyFont="1" applyFill="1" applyBorder="1" applyAlignment="1" applyProtection="1">
      <alignment horizontal="center" vertical="center"/>
    </xf>
    <xf numFmtId="180" fontId="32" fillId="0" borderId="81" xfId="61" applyNumberFormat="1" applyFont="1" applyBorder="1" applyAlignment="1" applyProtection="1">
      <alignment vertical="center" wrapText="1"/>
    </xf>
    <xf numFmtId="180" fontId="32" fillId="0" borderId="109" xfId="61" applyNumberFormat="1" applyFont="1" applyBorder="1" applyAlignment="1" applyProtection="1">
      <alignment vertical="center" wrapText="1"/>
    </xf>
    <xf numFmtId="0" fontId="32" fillId="0" borderId="110" xfId="61" applyFont="1" applyBorder="1" applyAlignment="1" applyProtection="1">
      <alignment horizontal="center" vertical="center"/>
    </xf>
    <xf numFmtId="0" fontId="32" fillId="0" borderId="111" xfId="61" applyFont="1" applyBorder="1" applyAlignment="1">
      <alignment horizontal="center" vertical="center"/>
    </xf>
    <xf numFmtId="0" fontId="32" fillId="0" borderId="62" xfId="59" applyFont="1" applyFill="1" applyBorder="1" applyAlignment="1" applyProtection="1">
      <alignment horizontal="center" vertical="center"/>
    </xf>
    <xf numFmtId="180" fontId="32" fillId="0" borderId="40" xfId="0" applyNumberFormat="1" applyFont="1" applyFill="1" applyBorder="1" applyAlignment="1" applyProtection="1">
      <alignment vertical="center" wrapText="1"/>
    </xf>
    <xf numFmtId="180" fontId="32" fillId="0" borderId="112" xfId="61" applyNumberFormat="1" applyFont="1" applyBorder="1" applyAlignment="1" applyProtection="1">
      <alignment vertical="center" wrapText="1"/>
    </xf>
    <xf numFmtId="0" fontId="0" fillId="0" borderId="0" xfId="61" applyFont="1"/>
    <xf numFmtId="0" fontId="32" fillId="0" borderId="82" xfId="59" applyFont="1" applyFill="1" applyBorder="1" applyAlignment="1">
      <alignment vertical="center" wrapText="1"/>
    </xf>
    <xf numFmtId="0" fontId="32" fillId="0" borderId="113" xfId="61" applyFont="1" applyBorder="1" applyAlignment="1" applyProtection="1">
      <alignment horizontal="center" vertical="center"/>
    </xf>
    <xf numFmtId="0" fontId="32" fillId="0" borderId="114" xfId="61" applyFont="1" applyBorder="1" applyAlignment="1" applyProtection="1">
      <alignment horizontal="center" vertical="center"/>
    </xf>
    <xf numFmtId="37" fontId="32" fillId="0" borderId="27" xfId="61" applyNumberFormat="1" applyFont="1" applyBorder="1" applyAlignment="1" applyProtection="1">
      <alignment horizontal="center" vertical="center" wrapText="1"/>
    </xf>
    <xf numFmtId="180" fontId="32" fillId="0" borderId="80" xfId="61" applyNumberFormat="1" applyFont="1" applyBorder="1" applyAlignment="1" applyProtection="1">
      <alignment vertical="center" wrapText="1"/>
    </xf>
    <xf numFmtId="0" fontId="32" fillId="0" borderId="84" xfId="61" applyFont="1" applyBorder="1" applyAlignment="1" applyProtection="1">
      <alignment horizontal="center" vertical="center"/>
    </xf>
    <xf numFmtId="37" fontId="32" fillId="0" borderId="84" xfId="61" applyNumberFormat="1" applyFont="1" applyBorder="1" applyAlignment="1" applyProtection="1">
      <alignment horizontal="center" vertical="center"/>
    </xf>
    <xf numFmtId="180" fontId="32" fillId="0" borderId="91" xfId="61" applyNumberFormat="1" applyFont="1" applyBorder="1" applyAlignment="1" applyProtection="1">
      <alignment vertical="center" wrapText="1"/>
    </xf>
    <xf numFmtId="0" fontId="32" fillId="0" borderId="84" xfId="61" applyFont="1" applyBorder="1" applyAlignment="1" applyProtection="1">
      <alignment horizontal="center" vertical="center" wrapText="1"/>
    </xf>
    <xf numFmtId="39" fontId="32" fillId="0" borderId="84" xfId="61" applyNumberFormat="1" applyFont="1" applyBorder="1" applyAlignment="1" applyProtection="1">
      <alignment horizontal="center" vertical="center" wrapText="1"/>
    </xf>
    <xf numFmtId="180" fontId="32" fillId="0" borderId="98" xfId="61" applyNumberFormat="1" applyFont="1" applyBorder="1" applyAlignment="1" applyProtection="1">
      <alignment vertical="center" wrapText="1"/>
    </xf>
    <xf numFmtId="180" fontId="32" fillId="0" borderId="73" xfId="61" applyNumberFormat="1" applyFont="1" applyBorder="1" applyAlignment="1" applyProtection="1">
      <alignment vertical="center" wrapText="1"/>
    </xf>
    <xf numFmtId="0" fontId="0" fillId="0" borderId="0" xfId="61" applyFont="1" applyAlignment="1">
      <alignment vertical="center"/>
    </xf>
    <xf numFmtId="0" fontId="32" fillId="0" borderId="35" xfId="59" applyFont="1" applyFill="1" applyBorder="1" applyAlignment="1">
      <alignment horizontal="center" vertical="center"/>
    </xf>
    <xf numFmtId="0" fontId="32" fillId="0" borderId="36" xfId="59" applyFont="1" applyFill="1" applyBorder="1" applyAlignment="1">
      <alignment horizontal="center" vertical="center"/>
    </xf>
    <xf numFmtId="0" fontId="32" fillId="0" borderId="83" xfId="59" applyFont="1" applyFill="1" applyBorder="1" applyAlignment="1">
      <alignment horizontal="center" vertical="center"/>
    </xf>
    <xf numFmtId="0" fontId="32" fillId="0" borderId="27" xfId="61" applyFont="1" applyBorder="1" applyAlignment="1">
      <alignment horizontal="center" vertical="center"/>
    </xf>
    <xf numFmtId="192" fontId="32" fillId="0" borderId="28" xfId="61" applyNumberFormat="1" applyFont="1" applyBorder="1" applyAlignment="1">
      <alignment vertical="center" wrapText="1"/>
    </xf>
    <xf numFmtId="192" fontId="32" fillId="0" borderId="29" xfId="61" applyNumberFormat="1" applyFont="1" applyBorder="1" applyAlignment="1">
      <alignment vertical="center" wrapText="1"/>
    </xf>
    <xf numFmtId="192" fontId="32" fillId="0" borderId="104" xfId="61" applyNumberFormat="1" applyFont="1" applyFill="1" applyBorder="1" applyAlignment="1">
      <alignment vertical="center" wrapText="1"/>
    </xf>
    <xf numFmtId="0" fontId="32" fillId="0" borderId="84" xfId="59" applyFont="1" applyFill="1" applyBorder="1" applyAlignment="1">
      <alignment horizontal="center" vertical="center"/>
    </xf>
    <xf numFmtId="192" fontId="32" fillId="0" borderId="13" xfId="61" applyNumberFormat="1" applyFont="1" applyBorder="1" applyAlignment="1">
      <alignment vertical="center" wrapText="1"/>
    </xf>
    <xf numFmtId="192" fontId="32" fillId="0" borderId="39" xfId="61" applyNumberFormat="1" applyFont="1" applyBorder="1" applyAlignment="1">
      <alignment vertical="center" wrapText="1"/>
    </xf>
    <xf numFmtId="192" fontId="32" fillId="0" borderId="14" xfId="61" applyNumberFormat="1" applyFont="1" applyFill="1" applyBorder="1" applyAlignment="1">
      <alignment vertical="center" wrapText="1"/>
    </xf>
    <xf numFmtId="0" fontId="32" fillId="0" borderId="30" xfId="61" applyFont="1" applyBorder="1" applyAlignment="1">
      <alignment horizontal="center" vertical="center" wrapText="1"/>
    </xf>
    <xf numFmtId="194" fontId="32" fillId="0" borderId="31" xfId="61" applyNumberFormat="1" applyFont="1" applyBorder="1" applyAlignment="1">
      <alignment vertical="center" wrapText="1"/>
    </xf>
    <xf numFmtId="194" fontId="32" fillId="0" borderId="32" xfId="61" applyNumberFormat="1" applyFont="1" applyBorder="1" applyAlignment="1">
      <alignment vertical="center" wrapText="1"/>
    </xf>
    <xf numFmtId="194" fontId="32" fillId="0" borderId="73" xfId="61" applyNumberFormat="1" applyFont="1" applyFill="1" applyBorder="1" applyAlignment="1">
      <alignment vertical="center" wrapText="1"/>
    </xf>
    <xf numFmtId="0" fontId="43" fillId="0" borderId="0" xfId="61" applyFont="1"/>
    <xf numFmtId="0" fontId="36" fillId="0" borderId="0" xfId="61" applyFont="1"/>
    <xf numFmtId="192" fontId="36" fillId="0" borderId="0" xfId="61" applyNumberFormat="1" applyFont="1"/>
    <xf numFmtId="196" fontId="36" fillId="0" borderId="0" xfId="61" applyNumberFormat="1" applyFont="1"/>
    <xf numFmtId="0" fontId="36" fillId="0" borderId="0" xfId="61" applyFont="1" applyAlignment="1">
      <alignment vertical="center"/>
    </xf>
    <xf numFmtId="0" fontId="32" fillId="0" borderId="74" xfId="61" applyFont="1" applyBorder="1" applyAlignment="1">
      <alignment horizontal="left" vertical="center" wrapText="1"/>
    </xf>
    <xf numFmtId="0" fontId="32" fillId="0" borderId="75" xfId="61" applyFont="1" applyBorder="1" applyAlignment="1">
      <alignment horizontal="left" vertical="center"/>
    </xf>
    <xf numFmtId="0" fontId="32" fillId="0" borderId="45" xfId="61" applyFont="1" applyBorder="1" applyAlignment="1">
      <alignment horizontal="center" vertical="center" wrapText="1"/>
    </xf>
    <xf numFmtId="0" fontId="32" fillId="0" borderId="86" xfId="61" applyFont="1" applyBorder="1" applyAlignment="1">
      <alignment vertical="center"/>
    </xf>
    <xf numFmtId="0" fontId="32" fillId="0" borderId="76" xfId="61" applyFont="1" applyBorder="1" applyAlignment="1">
      <alignment horizontal="left" vertical="center"/>
    </xf>
    <xf numFmtId="0" fontId="32" fillId="0" borderId="77" xfId="61" applyFont="1" applyBorder="1" applyAlignment="1">
      <alignment horizontal="left" vertical="center"/>
    </xf>
    <xf numFmtId="0" fontId="32" fillId="0" borderId="71" xfId="61" applyFont="1" applyBorder="1" applyAlignment="1">
      <alignment horizontal="center" vertical="center"/>
    </xf>
    <xf numFmtId="0" fontId="32" fillId="0" borderId="115" xfId="61" applyFont="1" applyBorder="1" applyAlignment="1">
      <alignment vertical="center"/>
    </xf>
    <xf numFmtId="0" fontId="32" fillId="0" borderId="115" xfId="61" applyFont="1" applyBorder="1" applyAlignment="1">
      <alignment vertical="center" wrapText="1"/>
    </xf>
    <xf numFmtId="0" fontId="32" fillId="0" borderId="116" xfId="61" applyFont="1" applyBorder="1" applyAlignment="1">
      <alignment vertical="center"/>
    </xf>
    <xf numFmtId="192" fontId="35" fillId="0" borderId="0" xfId="61" applyNumberFormat="1" applyFont="1" applyAlignment="1">
      <alignment vertical="center"/>
    </xf>
    <xf numFmtId="192" fontId="32" fillId="0" borderId="0" xfId="61" applyNumberFormat="1" applyFont="1" applyAlignment="1">
      <alignment vertical="center"/>
    </xf>
    <xf numFmtId="0" fontId="32" fillId="0" borderId="85" xfId="61" applyFont="1" applyBorder="1" applyAlignment="1">
      <alignment horizontal="center" vertical="center"/>
    </xf>
    <xf numFmtId="192" fontId="32" fillId="0" borderId="86" xfId="61" applyNumberFormat="1" applyFont="1" applyBorder="1" applyAlignment="1">
      <alignment horizontal="center" vertical="center"/>
    </xf>
    <xf numFmtId="182" fontId="32" fillId="0" borderId="44" xfId="58" applyNumberFormat="1" applyFont="1" applyBorder="1" applyAlignment="1">
      <alignment vertical="center" wrapText="1"/>
    </xf>
    <xf numFmtId="182" fontId="32" fillId="0" borderId="45" xfId="58" applyNumberFormat="1" applyFont="1" applyBorder="1" applyAlignment="1">
      <alignment vertical="center" wrapText="1"/>
    </xf>
    <xf numFmtId="182" fontId="32" fillId="35" borderId="45" xfId="58" applyNumberFormat="1" applyFont="1" applyFill="1" applyBorder="1" applyAlignment="1">
      <alignment vertical="center" wrapText="1"/>
    </xf>
    <xf numFmtId="182" fontId="32" fillId="1" borderId="45" xfId="58" applyNumberFormat="1" applyFont="1" applyFill="1" applyBorder="1" applyAlignment="1">
      <alignment vertical="center" wrapText="1"/>
    </xf>
    <xf numFmtId="182" fontId="32" fillId="0" borderId="86" xfId="58" applyNumberFormat="1" applyFont="1" applyBorder="1" applyAlignment="1">
      <alignment vertical="center" wrapText="1"/>
    </xf>
    <xf numFmtId="192" fontId="32" fillId="0" borderId="0" xfId="61" applyNumberFormat="1" applyFont="1" applyBorder="1" applyAlignment="1">
      <alignment vertical="center"/>
    </xf>
    <xf numFmtId="192" fontId="32" fillId="0" borderId="0" xfId="61" applyNumberFormat="1" applyFont="1"/>
    <xf numFmtId="0" fontId="32" fillId="0" borderId="91" xfId="61" applyFont="1" applyBorder="1" applyAlignment="1">
      <alignment horizontal="center" vertical="center"/>
    </xf>
    <xf numFmtId="192" fontId="32" fillId="0" borderId="14" xfId="61" applyNumberFormat="1" applyFont="1" applyBorder="1" applyAlignment="1">
      <alignment horizontal="center" vertical="center"/>
    </xf>
    <xf numFmtId="182" fontId="32" fillId="0" borderId="15" xfId="0" applyNumberFormat="1" applyFont="1" applyFill="1" applyBorder="1" applyAlignment="1">
      <alignment vertical="center" wrapText="1"/>
    </xf>
    <xf numFmtId="182" fontId="32" fillId="35" borderId="13" xfId="58" applyNumberFormat="1" applyFont="1" applyFill="1" applyBorder="1" applyAlignment="1">
      <alignment vertical="center" wrapText="1"/>
    </xf>
    <xf numFmtId="182" fontId="32" fillId="1" borderId="13" xfId="58" applyNumberFormat="1" applyFont="1" applyFill="1" applyBorder="1" applyAlignment="1">
      <alignment vertical="center" wrapText="1"/>
    </xf>
    <xf numFmtId="182" fontId="32" fillId="0" borderId="14" xfId="58" applyNumberFormat="1" applyFont="1" applyBorder="1" applyAlignment="1">
      <alignment vertical="center" wrapText="1"/>
    </xf>
    <xf numFmtId="196" fontId="35" fillId="0" borderId="0" xfId="61" applyNumberFormat="1" applyFont="1" applyAlignment="1">
      <alignment vertical="center"/>
    </xf>
    <xf numFmtId="196" fontId="32" fillId="0" borderId="0" xfId="61" applyNumberFormat="1" applyFont="1" applyAlignment="1">
      <alignment vertical="center"/>
    </xf>
    <xf numFmtId="0" fontId="32" fillId="0" borderId="98" xfId="61" applyFont="1" applyBorder="1" applyAlignment="1">
      <alignment horizontal="center" vertical="center"/>
    </xf>
    <xf numFmtId="196" fontId="32" fillId="0" borderId="73" xfId="61" applyNumberFormat="1" applyFont="1" applyBorder="1" applyAlignment="1">
      <alignment horizontal="center" vertical="center"/>
    </xf>
    <xf numFmtId="181" fontId="32" fillId="0" borderId="40" xfId="61" applyNumberFormat="1" applyFont="1" applyBorder="1" applyAlignment="1">
      <alignment vertical="center" wrapText="1"/>
    </xf>
    <xf numFmtId="181" fontId="32" fillId="0" borderId="31" xfId="61" applyNumberFormat="1" applyFont="1" applyBorder="1" applyAlignment="1">
      <alignment vertical="center" wrapText="1"/>
    </xf>
    <xf numFmtId="181" fontId="32" fillId="35" borderId="31" xfId="61" applyNumberFormat="1" applyFont="1" applyFill="1" applyBorder="1" applyAlignment="1">
      <alignment vertical="center" wrapText="1"/>
    </xf>
    <xf numFmtId="181" fontId="32" fillId="1" borderId="31" xfId="61" applyNumberFormat="1" applyFont="1" applyFill="1" applyBorder="1" applyAlignment="1">
      <alignment vertical="center" wrapText="1"/>
    </xf>
    <xf numFmtId="181" fontId="32" fillId="0" borderId="73" xfId="61" applyNumberFormat="1" applyFont="1" applyBorder="1" applyAlignment="1">
      <alignment vertical="center" wrapText="1"/>
    </xf>
    <xf numFmtId="196" fontId="32" fillId="0" borderId="0" xfId="61" applyNumberFormat="1" applyFont="1" applyBorder="1" applyAlignment="1">
      <alignment vertical="center"/>
    </xf>
    <xf numFmtId="196" fontId="32" fillId="0" borderId="0" xfId="61" applyNumberFormat="1" applyFont="1"/>
    <xf numFmtId="0" fontId="32" fillId="0" borderId="114" xfId="61" applyFont="1" applyBorder="1" applyAlignment="1">
      <alignment horizontal="center" vertical="center"/>
    </xf>
    <xf numFmtId="192" fontId="32" fillId="0" borderId="104" xfId="61" applyNumberFormat="1" applyFont="1" applyBorder="1" applyAlignment="1">
      <alignment horizontal="center" vertical="center"/>
    </xf>
    <xf numFmtId="182" fontId="32" fillId="0" borderId="37" xfId="0" applyNumberFormat="1" applyFont="1" applyFill="1" applyBorder="1" applyAlignment="1">
      <alignment vertical="center" wrapText="1"/>
    </xf>
    <xf numFmtId="182" fontId="32" fillId="0" borderId="28" xfId="59" applyNumberFormat="1" applyFont="1" applyFill="1" applyBorder="1" applyAlignment="1">
      <alignment vertical="center" wrapText="1"/>
    </xf>
    <xf numFmtId="182" fontId="32" fillId="35" borderId="28" xfId="58" applyNumberFormat="1" applyFont="1" applyFill="1" applyBorder="1" applyAlignment="1">
      <alignment vertical="center" wrapText="1"/>
    </xf>
    <xf numFmtId="182" fontId="32" fillId="1" borderId="28" xfId="58" applyNumberFormat="1" applyFont="1" applyFill="1" applyBorder="1" applyAlignment="1">
      <alignment vertical="center" wrapText="1"/>
    </xf>
    <xf numFmtId="182" fontId="32" fillId="0" borderId="104" xfId="58" applyNumberFormat="1" applyFont="1" applyBorder="1" applyAlignment="1">
      <alignment vertical="center" wrapText="1"/>
    </xf>
    <xf numFmtId="184" fontId="32" fillId="0" borderId="44" xfId="58" applyNumberFormat="1" applyFont="1" applyBorder="1" applyAlignment="1">
      <alignment vertical="center" wrapText="1"/>
    </xf>
    <xf numFmtId="184" fontId="32" fillId="0" borderId="45" xfId="58" applyNumberFormat="1" applyFont="1" applyBorder="1" applyAlignment="1">
      <alignment vertical="center" wrapText="1"/>
    </xf>
    <xf numFmtId="184" fontId="32" fillId="35" borderId="45" xfId="58" applyNumberFormat="1" applyFont="1" applyFill="1" applyBorder="1" applyAlignment="1">
      <alignment vertical="center" wrapText="1"/>
    </xf>
    <xf numFmtId="184" fontId="32" fillId="0" borderId="86" xfId="58" applyNumberFormat="1" applyFont="1" applyBorder="1" applyAlignment="1">
      <alignment vertical="center" wrapText="1"/>
    </xf>
    <xf numFmtId="184" fontId="32" fillId="35" borderId="13" xfId="58" applyNumberFormat="1" applyFont="1" applyFill="1" applyBorder="1" applyAlignment="1">
      <alignment vertical="center" wrapText="1"/>
    </xf>
    <xf numFmtId="184" fontId="32" fillId="0" borderId="14" xfId="58" applyNumberFormat="1" applyFont="1" applyBorder="1" applyAlignment="1">
      <alignment vertical="center" wrapText="1"/>
    </xf>
    <xf numFmtId="0" fontId="32" fillId="0" borderId="117" xfId="61" applyFont="1" applyBorder="1" applyAlignment="1">
      <alignment horizontal="center" vertical="center"/>
    </xf>
    <xf numFmtId="196" fontId="32" fillId="0" borderId="116" xfId="61" applyNumberFormat="1" applyFont="1" applyBorder="1" applyAlignment="1">
      <alignment horizontal="center" vertical="center"/>
    </xf>
    <xf numFmtId="181" fontId="32" fillId="0" borderId="71" xfId="61" applyNumberFormat="1" applyFont="1" applyFill="1" applyBorder="1" applyAlignment="1">
      <alignment vertical="center" wrapText="1"/>
    </xf>
    <xf numFmtId="181" fontId="32" fillId="0" borderId="115" xfId="61" applyNumberFormat="1" applyFont="1" applyFill="1" applyBorder="1" applyAlignment="1">
      <alignment vertical="center" wrapText="1"/>
    </xf>
    <xf numFmtId="181" fontId="32" fillId="35" borderId="115" xfId="61" applyNumberFormat="1" applyFont="1" applyFill="1" applyBorder="1" applyAlignment="1">
      <alignment vertical="center" wrapText="1"/>
    </xf>
    <xf numFmtId="181" fontId="32" fillId="0" borderId="116" xfId="61" applyNumberFormat="1" applyFont="1" applyFill="1" applyBorder="1" applyAlignment="1">
      <alignment vertical="center" wrapText="1"/>
    </xf>
    <xf numFmtId="196" fontId="32" fillId="0" borderId="0" xfId="61" applyNumberFormat="1" applyFont="1" applyAlignment="1">
      <alignment horizontal="right" vertical="center"/>
    </xf>
    <xf numFmtId="197" fontId="3" fillId="0" borderId="44" xfId="63" applyNumberFormat="1" applyFont="1" applyFill="1" applyBorder="1" applyAlignment="1">
      <alignment horizontal="right"/>
    </xf>
    <xf numFmtId="1" fontId="3" fillId="0" borderId="45" xfId="63" applyNumberFormat="1" applyFont="1" applyFill="1" applyBorder="1" applyAlignment="1">
      <alignment horizontal="right"/>
    </xf>
    <xf numFmtId="197" fontId="3" fillId="0" borderId="45" xfId="63" applyNumberFormat="1" applyFont="1" applyFill="1" applyBorder="1" applyAlignment="1">
      <alignment horizontal="right"/>
    </xf>
    <xf numFmtId="197" fontId="3" fillId="0" borderId="86" xfId="63" applyNumberFormat="1" applyFont="1" applyFill="1" applyBorder="1" applyAlignment="1">
      <alignment horizontal="right"/>
    </xf>
    <xf numFmtId="197" fontId="3" fillId="0" borderId="15" xfId="63" applyNumberFormat="1" applyFont="1" applyFill="1" applyBorder="1" applyAlignment="1">
      <alignment horizontal="right"/>
    </xf>
    <xf numFmtId="1" fontId="3" fillId="0" borderId="13" xfId="63" applyNumberFormat="1" applyFont="1" applyFill="1" applyBorder="1" applyAlignment="1">
      <alignment horizontal="right"/>
    </xf>
    <xf numFmtId="197" fontId="3" fillId="0" borderId="13" xfId="63" applyNumberFormat="1" applyFont="1" applyFill="1" applyBorder="1" applyAlignment="1">
      <alignment horizontal="right"/>
    </xf>
    <xf numFmtId="1" fontId="3" fillId="0" borderId="14" xfId="63" applyNumberFormat="1" applyFont="1" applyFill="1" applyBorder="1" applyAlignment="1">
      <alignment horizontal="right"/>
    </xf>
    <xf numFmtId="198" fontId="32" fillId="0" borderId="31" xfId="61" applyNumberFormat="1" applyFont="1" applyFill="1" applyBorder="1" applyAlignment="1">
      <alignment vertical="center" wrapText="1"/>
    </xf>
    <xf numFmtId="0" fontId="32" fillId="0" borderId="16" xfId="62" applyFont="1" applyBorder="1" applyAlignment="1">
      <alignment vertical="center"/>
    </xf>
    <xf numFmtId="0" fontId="32" fillId="0" borderId="44" xfId="62" applyFont="1" applyBorder="1" applyAlignment="1">
      <alignment vertical="center"/>
    </xf>
    <xf numFmtId="0" fontId="32" fillId="0" borderId="45" xfId="62" applyFont="1" applyBorder="1" applyAlignment="1">
      <alignment vertical="center"/>
    </xf>
    <xf numFmtId="0" fontId="32" fillId="0" borderId="86" xfId="62" applyFont="1" applyBorder="1" applyAlignment="1">
      <alignment vertical="center" wrapText="1"/>
    </xf>
    <xf numFmtId="0" fontId="32" fillId="0" borderId="58" xfId="62" applyFont="1" applyBorder="1" applyAlignment="1">
      <alignment vertical="center"/>
    </xf>
    <xf numFmtId="0" fontId="32" fillId="0" borderId="46" xfId="62" applyFont="1" applyBorder="1" applyAlignment="1">
      <alignment vertical="center"/>
    </xf>
    <xf numFmtId="0" fontId="32" fillId="0" borderId="30" xfId="62" applyFont="1" applyBorder="1" applyAlignment="1">
      <alignment vertical="center"/>
    </xf>
    <xf numFmtId="0" fontId="32" fillId="0" borderId="98" xfId="62" applyFont="1" applyBorder="1" applyAlignment="1">
      <alignment vertical="center"/>
    </xf>
    <xf numFmtId="0" fontId="32" fillId="0" borderId="31" xfId="62" applyFont="1" applyBorder="1" applyAlignment="1">
      <alignment vertical="center"/>
    </xf>
    <xf numFmtId="0" fontId="32" fillId="0" borderId="73" xfId="62" applyFont="1" applyBorder="1" applyAlignment="1">
      <alignment vertical="center"/>
    </xf>
    <xf numFmtId="0" fontId="32" fillId="0" borderId="40" xfId="62" applyFont="1" applyBorder="1" applyAlignment="1">
      <alignment vertical="center"/>
    </xf>
    <xf numFmtId="0" fontId="32" fillId="0" borderId="62" xfId="62" applyFont="1" applyBorder="1" applyAlignment="1">
      <alignment vertical="center"/>
    </xf>
  </cellXfs>
  <cellStyles count="70">
    <cellStyle name="Calc Currency (0)" xfId="1"/>
    <cellStyle name="entry" xfId="2"/>
    <cellStyle name="Excel Built-in 20% - Accent1" xfId="3"/>
    <cellStyle name="Excel Built-in 20% - Accent2" xfId="4"/>
    <cellStyle name="Excel Built-in 20% - Accent3" xfId="5"/>
    <cellStyle name="Excel Built-in 20% - Accent4" xfId="6"/>
    <cellStyle name="Excel Built-in 20% - Accent5" xfId="7"/>
    <cellStyle name="Excel Built-in 20% - Accent6" xfId="8"/>
    <cellStyle name="Excel Built-in 40% - Accent1" xfId="9"/>
    <cellStyle name="Excel Built-in 40% - Accent2" xfId="10"/>
    <cellStyle name="Excel Built-in 40% - Accent3" xfId="11"/>
    <cellStyle name="Excel Built-in 40% - Accent4" xfId="12"/>
    <cellStyle name="Excel Built-in 40% - Accent5" xfId="13"/>
    <cellStyle name="Excel Built-in 40% - Accent6" xfId="14"/>
    <cellStyle name="Excel Built-in 60% - Accent1" xfId="15"/>
    <cellStyle name="Excel Built-in 60% - Accent2" xfId="16"/>
    <cellStyle name="Excel Built-in 60% - Accent3" xfId="17"/>
    <cellStyle name="Excel Built-in 60% - Accent4" xfId="18"/>
    <cellStyle name="Excel Built-in 60% - Accent5" xfId="19"/>
    <cellStyle name="Excel Built-in 60% - Accent6" xfId="20"/>
    <cellStyle name="Excel Built-in Accent1" xfId="21"/>
    <cellStyle name="Excel Built-in Accent2" xfId="22"/>
    <cellStyle name="Excel Built-in Accent3" xfId="23"/>
    <cellStyle name="Excel Built-in Accent4" xfId="24"/>
    <cellStyle name="Excel Built-in Accent5" xfId="25"/>
    <cellStyle name="Excel Built-in Accent6" xfId="26"/>
    <cellStyle name="Excel Built-in Bad" xfId="27"/>
    <cellStyle name="Excel Built-in Calculation" xfId="28"/>
    <cellStyle name="Excel Built-in Check Cell" xfId="29"/>
    <cellStyle name="Excel Built-in Comma [0]" xfId="30"/>
    <cellStyle name="Excel Built-in Explanatory Text" xfId="31"/>
    <cellStyle name="Excel Built-in Good" xfId="32"/>
    <cellStyle name="Excel Built-in Heading 1" xfId="33"/>
    <cellStyle name="Excel Built-in Heading 2" xfId="34"/>
    <cellStyle name="Excel Built-in Heading 3" xfId="35"/>
    <cellStyle name="Excel Built-in Heading 4" xfId="36"/>
    <cellStyle name="Excel Built-in Input" xfId="37"/>
    <cellStyle name="Excel Built-in Linked Cell" xfId="38"/>
    <cellStyle name="Excel Built-in Neutral" xfId="39"/>
    <cellStyle name="Excel Built-in Normal" xfId="40"/>
    <cellStyle name="Excel Built-in Note" xfId="41"/>
    <cellStyle name="Excel Built-in Output" xfId="42"/>
    <cellStyle name="Excel Built-in Title" xfId="43"/>
    <cellStyle name="Excel Built-in Total" xfId="44"/>
    <cellStyle name="Excel Built-in Warning Text" xfId="45"/>
    <cellStyle name="Header1" xfId="46"/>
    <cellStyle name="Header2" xfId="47"/>
    <cellStyle name="Heading" xfId="48"/>
    <cellStyle name="Heading1" xfId="49"/>
    <cellStyle name="Normal_#18-Internet" xfId="50"/>
    <cellStyle name="price" xfId="51"/>
    <cellStyle name="Result" xfId="52"/>
    <cellStyle name="Result2" xfId="53"/>
    <cellStyle name="revised" xfId="54"/>
    <cellStyle name="section" xfId="55"/>
    <cellStyle name="title" xfId="56"/>
    <cellStyle name="パーセント 2" xfId="57"/>
    <cellStyle name="桁区切り 2" xfId="58"/>
    <cellStyle name="標準" xfId="0" builtinId="0"/>
    <cellStyle name="標準 2" xfId="59"/>
    <cellStyle name="標準 2 2" xfId="60"/>
    <cellStyle name="標準 2 2 2" xfId="61"/>
    <cellStyle name="標準 2 2 2 2" xfId="62"/>
    <cellStyle name="標準 3" xfId="63"/>
    <cellStyle name="標準_2-10人口移動" xfId="64"/>
    <cellStyle name="標準_2-2社" xfId="65"/>
    <cellStyle name="標準_jinkou-tuki-hyo-2004.04" xfId="66"/>
    <cellStyle name="標準_Sheet1" xfId="67"/>
    <cellStyle name="標準_表3" xfId="68"/>
    <cellStyle name="標準_表及び図(県公表値）" xfId="6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2</xdr:row>
      <xdr:rowOff>0</xdr:rowOff>
    </xdr:from>
    <xdr:to xmlns:xdr="http://schemas.openxmlformats.org/drawingml/2006/spreadsheetDrawing">
      <xdr:col>2</xdr:col>
      <xdr:colOff>581025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231140" y="507365"/>
          <a:ext cx="149796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0</xdr:colOff>
      <xdr:row>2</xdr:row>
      <xdr:rowOff>0</xdr:rowOff>
    </xdr:from>
    <xdr:to xmlns:xdr="http://schemas.openxmlformats.org/drawingml/2006/spreadsheetDrawing">
      <xdr:col>2</xdr:col>
      <xdr:colOff>581025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231140" y="507365"/>
          <a:ext cx="149796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Relationship Id="rId4" Type="http://schemas.openxmlformats.org/officeDocument/2006/relationships/printerSettings" Target="../printerSettings/printerSettings4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7.bin" /><Relationship Id="rId2" Type="http://schemas.openxmlformats.org/officeDocument/2006/relationships/printerSettings" Target="../printerSettings/printerSettings38.bin" /><Relationship Id="rId3" Type="http://schemas.openxmlformats.org/officeDocument/2006/relationships/printerSettings" Target="../printerSettings/printerSettings39.bin" /><Relationship Id="rId4" Type="http://schemas.openxmlformats.org/officeDocument/2006/relationships/printerSettings" Target="../printerSettings/printerSettings4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1.bin" /><Relationship Id="rId2" Type="http://schemas.openxmlformats.org/officeDocument/2006/relationships/printerSettings" Target="../printerSettings/printerSettings42.bin" /><Relationship Id="rId3" Type="http://schemas.openxmlformats.org/officeDocument/2006/relationships/printerSettings" Target="../printerSettings/printerSettings43.bin" /><Relationship Id="rId4" Type="http://schemas.openxmlformats.org/officeDocument/2006/relationships/printerSettings" Target="../printerSettings/printerSettings44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5.bin" /><Relationship Id="rId2" Type="http://schemas.openxmlformats.org/officeDocument/2006/relationships/printerSettings" Target="../printerSettings/printerSettings46.bin" /><Relationship Id="rId3" Type="http://schemas.openxmlformats.org/officeDocument/2006/relationships/printerSettings" Target="../printerSettings/printerSettings47.bin" /><Relationship Id="rId4" Type="http://schemas.openxmlformats.org/officeDocument/2006/relationships/printerSettings" Target="../printerSettings/printerSettings48.bin" /><Relationship Id="rId5" Type="http://schemas.openxmlformats.org/officeDocument/2006/relationships/drawing" Target="../drawings/drawing1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9.bin" /><Relationship Id="rId2" Type="http://schemas.openxmlformats.org/officeDocument/2006/relationships/printerSettings" Target="../printerSettings/printerSettings50.bin" /><Relationship Id="rId3" Type="http://schemas.openxmlformats.org/officeDocument/2006/relationships/printerSettings" Target="../printerSettings/printerSettings51.bin" /><Relationship Id="rId4" Type="http://schemas.openxmlformats.org/officeDocument/2006/relationships/printerSettings" Target="../printerSettings/printerSettings52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3.bin" /><Relationship Id="rId2" Type="http://schemas.openxmlformats.org/officeDocument/2006/relationships/printerSettings" Target="../printerSettings/printerSettings54.bin" /><Relationship Id="rId3" Type="http://schemas.openxmlformats.org/officeDocument/2006/relationships/printerSettings" Target="../printerSettings/printerSettings55.bin" /><Relationship Id="rId4" Type="http://schemas.openxmlformats.org/officeDocument/2006/relationships/printerSettings" Target="../printerSettings/printerSettings56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7.bin" /><Relationship Id="rId2" Type="http://schemas.openxmlformats.org/officeDocument/2006/relationships/printerSettings" Target="../printerSettings/printerSettings58.bin" /><Relationship Id="rId3" Type="http://schemas.openxmlformats.org/officeDocument/2006/relationships/printerSettings" Target="../printerSettings/printerSettings59.bin" /><Relationship Id="rId4" Type="http://schemas.openxmlformats.org/officeDocument/2006/relationships/printerSettings" Target="../printerSettings/printerSettings60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1.bin" /><Relationship Id="rId2" Type="http://schemas.openxmlformats.org/officeDocument/2006/relationships/printerSettings" Target="../printerSettings/printerSettings62.bin" /><Relationship Id="rId3" Type="http://schemas.openxmlformats.org/officeDocument/2006/relationships/printerSettings" Target="../printerSettings/printerSettings63.bin" /><Relationship Id="rId4" Type="http://schemas.openxmlformats.org/officeDocument/2006/relationships/printerSettings" Target="../printerSettings/printerSettings64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5.bin" /><Relationship Id="rId2" Type="http://schemas.openxmlformats.org/officeDocument/2006/relationships/printerSettings" Target="../printerSettings/printerSettings66.bin" /><Relationship Id="rId3" Type="http://schemas.openxmlformats.org/officeDocument/2006/relationships/printerSettings" Target="../printerSettings/printerSettings67.bin" /><Relationship Id="rId4" Type="http://schemas.openxmlformats.org/officeDocument/2006/relationships/printerSettings" Target="../printerSettings/printerSettings6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printerSettings" Target="../printerSettings/printerSettings6.bin" /><Relationship Id="rId3" Type="http://schemas.openxmlformats.org/officeDocument/2006/relationships/printerSettings" Target="../printerSettings/printerSettings7.bin" /><Relationship Id="rId4" Type="http://schemas.openxmlformats.org/officeDocument/2006/relationships/printerSettings" Target="../printerSettings/printerSettings8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printerSettings" Target="../printerSettings/printerSettings10.bin" /><Relationship Id="rId3" Type="http://schemas.openxmlformats.org/officeDocument/2006/relationships/printerSettings" Target="../printerSettings/printerSettings11.bin" /><Relationship Id="rId4" Type="http://schemas.openxmlformats.org/officeDocument/2006/relationships/printerSettings" Target="../printerSettings/printerSettings12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printerSettings" Target="../printerSettings/printerSettings14.bin" /><Relationship Id="rId3" Type="http://schemas.openxmlformats.org/officeDocument/2006/relationships/printerSettings" Target="../printerSettings/printerSettings15.bin" /><Relationship Id="rId4" Type="http://schemas.openxmlformats.org/officeDocument/2006/relationships/printerSettings" Target="../printerSettings/printerSettings16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printerSettings" Target="../printerSettings/printerSettings18.bin" /><Relationship Id="rId3" Type="http://schemas.openxmlformats.org/officeDocument/2006/relationships/printerSettings" Target="../printerSettings/printerSettings19.bin" /><Relationship Id="rId4" Type="http://schemas.openxmlformats.org/officeDocument/2006/relationships/printerSettings" Target="../printerSettings/printerSettings20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Relationship Id="rId2" Type="http://schemas.openxmlformats.org/officeDocument/2006/relationships/printerSettings" Target="../printerSettings/printerSettings22.bin" /><Relationship Id="rId3" Type="http://schemas.openxmlformats.org/officeDocument/2006/relationships/printerSettings" Target="../printerSettings/printerSettings23.bin" /><Relationship Id="rId4" Type="http://schemas.openxmlformats.org/officeDocument/2006/relationships/printerSettings" Target="../printerSettings/printerSettings24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Relationship Id="rId2" Type="http://schemas.openxmlformats.org/officeDocument/2006/relationships/printerSettings" Target="../printerSettings/printerSettings26.bin" /><Relationship Id="rId3" Type="http://schemas.openxmlformats.org/officeDocument/2006/relationships/printerSettings" Target="../printerSettings/printerSettings27.bin" /><Relationship Id="rId4" Type="http://schemas.openxmlformats.org/officeDocument/2006/relationships/printerSettings" Target="../printerSettings/printerSettings28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Relationship Id="rId2" Type="http://schemas.openxmlformats.org/officeDocument/2006/relationships/printerSettings" Target="../printerSettings/printerSettings30.bin" /><Relationship Id="rId3" Type="http://schemas.openxmlformats.org/officeDocument/2006/relationships/printerSettings" Target="../printerSettings/printerSettings31.bin" /><Relationship Id="rId4" Type="http://schemas.openxmlformats.org/officeDocument/2006/relationships/printerSettings" Target="../printerSettings/printerSettings32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Relationship Id="rId2" Type="http://schemas.openxmlformats.org/officeDocument/2006/relationships/printerSettings" Target="../printerSettings/printerSettings34.bin" /><Relationship Id="rId3" Type="http://schemas.openxmlformats.org/officeDocument/2006/relationships/printerSettings" Target="../printerSettings/printerSettings35.bin" /><Relationship Id="rId4" Type="http://schemas.openxmlformats.org/officeDocument/2006/relationships/printerSettings" Target="../printerSettings/printerSettings3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1"/>
  <sheetViews>
    <sheetView view="pageBreakPreview" zoomScale="90" zoomScaleSheetLayoutView="90" workbookViewId="0">
      <selection activeCell="E17" sqref="E17"/>
    </sheetView>
  </sheetViews>
  <sheetFormatPr defaultRowHeight="13.2"/>
  <cols>
    <col min="1" max="1" width="3.375" style="1" customWidth="1"/>
    <col min="2" max="2" width="13.375" style="1" customWidth="1"/>
    <col min="3" max="7" width="10.875" style="1" customWidth="1"/>
    <col min="8" max="8" width="14.21875" style="1" customWidth="1"/>
    <col min="9" max="9" width="13.375" style="2" customWidth="1"/>
    <col min="10" max="10" width="14.625" style="1" customWidth="1"/>
    <col min="11" max="34" width="6.5" style="1" customWidth="1"/>
    <col min="35" max="37" width="2.125" style="1" customWidth="1"/>
    <col min="38" max="256" width="9" style="1" customWidth="1"/>
    <col min="257" max="257" width="3.375" style="1" customWidth="1"/>
    <col min="258" max="258" width="13.375" style="1" customWidth="1"/>
    <col min="259" max="264" width="10.875" style="1" customWidth="1"/>
    <col min="265" max="265" width="13.375" style="1" customWidth="1"/>
    <col min="266" max="266" width="14.625" style="1" customWidth="1"/>
    <col min="267" max="290" width="6.5" style="1" customWidth="1"/>
    <col min="291" max="293" width="2.125" style="1" customWidth="1"/>
    <col min="294" max="512" width="9" style="1" customWidth="1"/>
    <col min="513" max="513" width="3.375" style="1" customWidth="1"/>
    <col min="514" max="514" width="13.375" style="1" customWidth="1"/>
    <col min="515" max="520" width="10.875" style="1" customWidth="1"/>
    <col min="521" max="521" width="13.375" style="1" customWidth="1"/>
    <col min="522" max="522" width="14.625" style="1" customWidth="1"/>
    <col min="523" max="546" width="6.5" style="1" customWidth="1"/>
    <col min="547" max="549" width="2.125" style="1" customWidth="1"/>
    <col min="550" max="768" width="9" style="1" customWidth="1"/>
    <col min="769" max="769" width="3.375" style="1" customWidth="1"/>
    <col min="770" max="770" width="13.375" style="1" customWidth="1"/>
    <col min="771" max="776" width="10.875" style="1" customWidth="1"/>
    <col min="777" max="777" width="13.375" style="1" customWidth="1"/>
    <col min="778" max="778" width="14.625" style="1" customWidth="1"/>
    <col min="779" max="802" width="6.5" style="1" customWidth="1"/>
    <col min="803" max="805" width="2.125" style="1" customWidth="1"/>
    <col min="806" max="1024" width="9" style="1" customWidth="1"/>
    <col min="1025" max="1025" width="3.375" style="1" customWidth="1"/>
    <col min="1026" max="1026" width="13.375" style="1" customWidth="1"/>
    <col min="1027" max="1032" width="10.875" style="1" customWidth="1"/>
    <col min="1033" max="1033" width="13.375" style="1" customWidth="1"/>
    <col min="1034" max="1034" width="14.625" style="1" customWidth="1"/>
    <col min="1035" max="1058" width="6.5" style="1" customWidth="1"/>
    <col min="1059" max="1061" width="2.125" style="1" customWidth="1"/>
    <col min="1062" max="1280" width="9" style="1" customWidth="1"/>
    <col min="1281" max="1281" width="3.375" style="1" customWidth="1"/>
    <col min="1282" max="1282" width="13.375" style="1" customWidth="1"/>
    <col min="1283" max="1288" width="10.875" style="1" customWidth="1"/>
    <col min="1289" max="1289" width="13.375" style="1" customWidth="1"/>
    <col min="1290" max="1290" width="14.625" style="1" customWidth="1"/>
    <col min="1291" max="1314" width="6.5" style="1" customWidth="1"/>
    <col min="1315" max="1317" width="2.125" style="1" customWidth="1"/>
    <col min="1318" max="1536" width="9" style="1" customWidth="1"/>
    <col min="1537" max="1537" width="3.375" style="1" customWidth="1"/>
    <col min="1538" max="1538" width="13.375" style="1" customWidth="1"/>
    <col min="1539" max="1544" width="10.875" style="1" customWidth="1"/>
    <col min="1545" max="1545" width="13.375" style="1" customWidth="1"/>
    <col min="1546" max="1546" width="14.625" style="1" customWidth="1"/>
    <col min="1547" max="1570" width="6.5" style="1" customWidth="1"/>
    <col min="1571" max="1573" width="2.125" style="1" customWidth="1"/>
    <col min="1574" max="1792" width="9" style="1" customWidth="1"/>
    <col min="1793" max="1793" width="3.375" style="1" customWidth="1"/>
    <col min="1794" max="1794" width="13.375" style="1" customWidth="1"/>
    <col min="1795" max="1800" width="10.875" style="1" customWidth="1"/>
    <col min="1801" max="1801" width="13.375" style="1" customWidth="1"/>
    <col min="1802" max="1802" width="14.625" style="1" customWidth="1"/>
    <col min="1803" max="1826" width="6.5" style="1" customWidth="1"/>
    <col min="1827" max="1829" width="2.125" style="1" customWidth="1"/>
    <col min="1830" max="2048" width="9" style="1" customWidth="1"/>
    <col min="2049" max="2049" width="3.375" style="1" customWidth="1"/>
    <col min="2050" max="2050" width="13.375" style="1" customWidth="1"/>
    <col min="2051" max="2056" width="10.875" style="1" customWidth="1"/>
    <col min="2057" max="2057" width="13.375" style="1" customWidth="1"/>
    <col min="2058" max="2058" width="14.625" style="1" customWidth="1"/>
    <col min="2059" max="2082" width="6.5" style="1" customWidth="1"/>
    <col min="2083" max="2085" width="2.125" style="1" customWidth="1"/>
    <col min="2086" max="2304" width="9" style="1" customWidth="1"/>
    <col min="2305" max="2305" width="3.375" style="1" customWidth="1"/>
    <col min="2306" max="2306" width="13.375" style="1" customWidth="1"/>
    <col min="2307" max="2312" width="10.875" style="1" customWidth="1"/>
    <col min="2313" max="2313" width="13.375" style="1" customWidth="1"/>
    <col min="2314" max="2314" width="14.625" style="1" customWidth="1"/>
    <col min="2315" max="2338" width="6.5" style="1" customWidth="1"/>
    <col min="2339" max="2341" width="2.125" style="1" customWidth="1"/>
    <col min="2342" max="2560" width="9" style="1" customWidth="1"/>
    <col min="2561" max="2561" width="3.375" style="1" customWidth="1"/>
    <col min="2562" max="2562" width="13.375" style="1" customWidth="1"/>
    <col min="2563" max="2568" width="10.875" style="1" customWidth="1"/>
    <col min="2569" max="2569" width="13.375" style="1" customWidth="1"/>
    <col min="2570" max="2570" width="14.625" style="1" customWidth="1"/>
    <col min="2571" max="2594" width="6.5" style="1" customWidth="1"/>
    <col min="2595" max="2597" width="2.125" style="1" customWidth="1"/>
    <col min="2598" max="2816" width="9" style="1" customWidth="1"/>
    <col min="2817" max="2817" width="3.375" style="1" customWidth="1"/>
    <col min="2818" max="2818" width="13.375" style="1" customWidth="1"/>
    <col min="2819" max="2824" width="10.875" style="1" customWidth="1"/>
    <col min="2825" max="2825" width="13.375" style="1" customWidth="1"/>
    <col min="2826" max="2826" width="14.625" style="1" customWidth="1"/>
    <col min="2827" max="2850" width="6.5" style="1" customWidth="1"/>
    <col min="2851" max="2853" width="2.125" style="1" customWidth="1"/>
    <col min="2854" max="3072" width="9" style="1" customWidth="1"/>
    <col min="3073" max="3073" width="3.375" style="1" customWidth="1"/>
    <col min="3074" max="3074" width="13.375" style="1" customWidth="1"/>
    <col min="3075" max="3080" width="10.875" style="1" customWidth="1"/>
    <col min="3081" max="3081" width="13.375" style="1" customWidth="1"/>
    <col min="3082" max="3082" width="14.625" style="1" customWidth="1"/>
    <col min="3083" max="3106" width="6.5" style="1" customWidth="1"/>
    <col min="3107" max="3109" width="2.125" style="1" customWidth="1"/>
    <col min="3110" max="3328" width="9" style="1" customWidth="1"/>
    <col min="3329" max="3329" width="3.375" style="1" customWidth="1"/>
    <col min="3330" max="3330" width="13.375" style="1" customWidth="1"/>
    <col min="3331" max="3336" width="10.875" style="1" customWidth="1"/>
    <col min="3337" max="3337" width="13.375" style="1" customWidth="1"/>
    <col min="3338" max="3338" width="14.625" style="1" customWidth="1"/>
    <col min="3339" max="3362" width="6.5" style="1" customWidth="1"/>
    <col min="3363" max="3365" width="2.125" style="1" customWidth="1"/>
    <col min="3366" max="3584" width="9" style="1" customWidth="1"/>
    <col min="3585" max="3585" width="3.375" style="1" customWidth="1"/>
    <col min="3586" max="3586" width="13.375" style="1" customWidth="1"/>
    <col min="3587" max="3592" width="10.875" style="1" customWidth="1"/>
    <col min="3593" max="3593" width="13.375" style="1" customWidth="1"/>
    <col min="3594" max="3594" width="14.625" style="1" customWidth="1"/>
    <col min="3595" max="3618" width="6.5" style="1" customWidth="1"/>
    <col min="3619" max="3621" width="2.125" style="1" customWidth="1"/>
    <col min="3622" max="3840" width="9" style="1" customWidth="1"/>
    <col min="3841" max="3841" width="3.375" style="1" customWidth="1"/>
    <col min="3842" max="3842" width="13.375" style="1" customWidth="1"/>
    <col min="3843" max="3848" width="10.875" style="1" customWidth="1"/>
    <col min="3849" max="3849" width="13.375" style="1" customWidth="1"/>
    <col min="3850" max="3850" width="14.625" style="1" customWidth="1"/>
    <col min="3851" max="3874" width="6.5" style="1" customWidth="1"/>
    <col min="3875" max="3877" width="2.125" style="1" customWidth="1"/>
    <col min="3878" max="4096" width="9" style="1" customWidth="1"/>
    <col min="4097" max="4097" width="3.375" style="1" customWidth="1"/>
    <col min="4098" max="4098" width="13.375" style="1" customWidth="1"/>
    <col min="4099" max="4104" width="10.875" style="1" customWidth="1"/>
    <col min="4105" max="4105" width="13.375" style="1" customWidth="1"/>
    <col min="4106" max="4106" width="14.625" style="1" customWidth="1"/>
    <col min="4107" max="4130" width="6.5" style="1" customWidth="1"/>
    <col min="4131" max="4133" width="2.125" style="1" customWidth="1"/>
    <col min="4134" max="4352" width="9" style="1" customWidth="1"/>
    <col min="4353" max="4353" width="3.375" style="1" customWidth="1"/>
    <col min="4354" max="4354" width="13.375" style="1" customWidth="1"/>
    <col min="4355" max="4360" width="10.875" style="1" customWidth="1"/>
    <col min="4361" max="4361" width="13.375" style="1" customWidth="1"/>
    <col min="4362" max="4362" width="14.625" style="1" customWidth="1"/>
    <col min="4363" max="4386" width="6.5" style="1" customWidth="1"/>
    <col min="4387" max="4389" width="2.125" style="1" customWidth="1"/>
    <col min="4390" max="4608" width="9" style="1" customWidth="1"/>
    <col min="4609" max="4609" width="3.375" style="1" customWidth="1"/>
    <col min="4610" max="4610" width="13.375" style="1" customWidth="1"/>
    <col min="4611" max="4616" width="10.875" style="1" customWidth="1"/>
    <col min="4617" max="4617" width="13.375" style="1" customWidth="1"/>
    <col min="4618" max="4618" width="14.625" style="1" customWidth="1"/>
    <col min="4619" max="4642" width="6.5" style="1" customWidth="1"/>
    <col min="4643" max="4645" width="2.125" style="1" customWidth="1"/>
    <col min="4646" max="4864" width="9" style="1" customWidth="1"/>
    <col min="4865" max="4865" width="3.375" style="1" customWidth="1"/>
    <col min="4866" max="4866" width="13.375" style="1" customWidth="1"/>
    <col min="4867" max="4872" width="10.875" style="1" customWidth="1"/>
    <col min="4873" max="4873" width="13.375" style="1" customWidth="1"/>
    <col min="4874" max="4874" width="14.625" style="1" customWidth="1"/>
    <col min="4875" max="4898" width="6.5" style="1" customWidth="1"/>
    <col min="4899" max="4901" width="2.125" style="1" customWidth="1"/>
    <col min="4902" max="5120" width="9" style="1" customWidth="1"/>
    <col min="5121" max="5121" width="3.375" style="1" customWidth="1"/>
    <col min="5122" max="5122" width="13.375" style="1" customWidth="1"/>
    <col min="5123" max="5128" width="10.875" style="1" customWidth="1"/>
    <col min="5129" max="5129" width="13.375" style="1" customWidth="1"/>
    <col min="5130" max="5130" width="14.625" style="1" customWidth="1"/>
    <col min="5131" max="5154" width="6.5" style="1" customWidth="1"/>
    <col min="5155" max="5157" width="2.125" style="1" customWidth="1"/>
    <col min="5158" max="5376" width="9" style="1" customWidth="1"/>
    <col min="5377" max="5377" width="3.375" style="1" customWidth="1"/>
    <col min="5378" max="5378" width="13.375" style="1" customWidth="1"/>
    <col min="5379" max="5384" width="10.875" style="1" customWidth="1"/>
    <col min="5385" max="5385" width="13.375" style="1" customWidth="1"/>
    <col min="5386" max="5386" width="14.625" style="1" customWidth="1"/>
    <col min="5387" max="5410" width="6.5" style="1" customWidth="1"/>
    <col min="5411" max="5413" width="2.125" style="1" customWidth="1"/>
    <col min="5414" max="5632" width="9" style="1" customWidth="1"/>
    <col min="5633" max="5633" width="3.375" style="1" customWidth="1"/>
    <col min="5634" max="5634" width="13.375" style="1" customWidth="1"/>
    <col min="5635" max="5640" width="10.875" style="1" customWidth="1"/>
    <col min="5641" max="5641" width="13.375" style="1" customWidth="1"/>
    <col min="5642" max="5642" width="14.625" style="1" customWidth="1"/>
    <col min="5643" max="5666" width="6.5" style="1" customWidth="1"/>
    <col min="5667" max="5669" width="2.125" style="1" customWidth="1"/>
    <col min="5670" max="5888" width="9" style="1" customWidth="1"/>
    <col min="5889" max="5889" width="3.375" style="1" customWidth="1"/>
    <col min="5890" max="5890" width="13.375" style="1" customWidth="1"/>
    <col min="5891" max="5896" width="10.875" style="1" customWidth="1"/>
    <col min="5897" max="5897" width="13.375" style="1" customWidth="1"/>
    <col min="5898" max="5898" width="14.625" style="1" customWidth="1"/>
    <col min="5899" max="5922" width="6.5" style="1" customWidth="1"/>
    <col min="5923" max="5925" width="2.125" style="1" customWidth="1"/>
    <col min="5926" max="6144" width="9" style="1" customWidth="1"/>
    <col min="6145" max="6145" width="3.375" style="1" customWidth="1"/>
    <col min="6146" max="6146" width="13.375" style="1" customWidth="1"/>
    <col min="6147" max="6152" width="10.875" style="1" customWidth="1"/>
    <col min="6153" max="6153" width="13.375" style="1" customWidth="1"/>
    <col min="6154" max="6154" width="14.625" style="1" customWidth="1"/>
    <col min="6155" max="6178" width="6.5" style="1" customWidth="1"/>
    <col min="6179" max="6181" width="2.125" style="1" customWidth="1"/>
    <col min="6182" max="6400" width="9" style="1" customWidth="1"/>
    <col min="6401" max="6401" width="3.375" style="1" customWidth="1"/>
    <col min="6402" max="6402" width="13.375" style="1" customWidth="1"/>
    <col min="6403" max="6408" width="10.875" style="1" customWidth="1"/>
    <col min="6409" max="6409" width="13.375" style="1" customWidth="1"/>
    <col min="6410" max="6410" width="14.625" style="1" customWidth="1"/>
    <col min="6411" max="6434" width="6.5" style="1" customWidth="1"/>
    <col min="6435" max="6437" width="2.125" style="1" customWidth="1"/>
    <col min="6438" max="6656" width="9" style="1" customWidth="1"/>
    <col min="6657" max="6657" width="3.375" style="1" customWidth="1"/>
    <col min="6658" max="6658" width="13.375" style="1" customWidth="1"/>
    <col min="6659" max="6664" width="10.875" style="1" customWidth="1"/>
    <col min="6665" max="6665" width="13.375" style="1" customWidth="1"/>
    <col min="6666" max="6666" width="14.625" style="1" customWidth="1"/>
    <col min="6667" max="6690" width="6.5" style="1" customWidth="1"/>
    <col min="6691" max="6693" width="2.125" style="1" customWidth="1"/>
    <col min="6694" max="6912" width="9" style="1" customWidth="1"/>
    <col min="6913" max="6913" width="3.375" style="1" customWidth="1"/>
    <col min="6914" max="6914" width="13.375" style="1" customWidth="1"/>
    <col min="6915" max="6920" width="10.875" style="1" customWidth="1"/>
    <col min="6921" max="6921" width="13.375" style="1" customWidth="1"/>
    <col min="6922" max="6922" width="14.625" style="1" customWidth="1"/>
    <col min="6923" max="6946" width="6.5" style="1" customWidth="1"/>
    <col min="6947" max="6949" width="2.125" style="1" customWidth="1"/>
    <col min="6950" max="7168" width="9" style="1" customWidth="1"/>
    <col min="7169" max="7169" width="3.375" style="1" customWidth="1"/>
    <col min="7170" max="7170" width="13.375" style="1" customWidth="1"/>
    <col min="7171" max="7176" width="10.875" style="1" customWidth="1"/>
    <col min="7177" max="7177" width="13.375" style="1" customWidth="1"/>
    <col min="7178" max="7178" width="14.625" style="1" customWidth="1"/>
    <col min="7179" max="7202" width="6.5" style="1" customWidth="1"/>
    <col min="7203" max="7205" width="2.125" style="1" customWidth="1"/>
    <col min="7206" max="7424" width="9" style="1" customWidth="1"/>
    <col min="7425" max="7425" width="3.375" style="1" customWidth="1"/>
    <col min="7426" max="7426" width="13.375" style="1" customWidth="1"/>
    <col min="7427" max="7432" width="10.875" style="1" customWidth="1"/>
    <col min="7433" max="7433" width="13.375" style="1" customWidth="1"/>
    <col min="7434" max="7434" width="14.625" style="1" customWidth="1"/>
    <col min="7435" max="7458" width="6.5" style="1" customWidth="1"/>
    <col min="7459" max="7461" width="2.125" style="1" customWidth="1"/>
    <col min="7462" max="7680" width="9" style="1" customWidth="1"/>
    <col min="7681" max="7681" width="3.375" style="1" customWidth="1"/>
    <col min="7682" max="7682" width="13.375" style="1" customWidth="1"/>
    <col min="7683" max="7688" width="10.875" style="1" customWidth="1"/>
    <col min="7689" max="7689" width="13.375" style="1" customWidth="1"/>
    <col min="7690" max="7690" width="14.625" style="1" customWidth="1"/>
    <col min="7691" max="7714" width="6.5" style="1" customWidth="1"/>
    <col min="7715" max="7717" width="2.125" style="1" customWidth="1"/>
    <col min="7718" max="7936" width="9" style="1" customWidth="1"/>
    <col min="7937" max="7937" width="3.375" style="1" customWidth="1"/>
    <col min="7938" max="7938" width="13.375" style="1" customWidth="1"/>
    <col min="7939" max="7944" width="10.875" style="1" customWidth="1"/>
    <col min="7945" max="7945" width="13.375" style="1" customWidth="1"/>
    <col min="7946" max="7946" width="14.625" style="1" customWidth="1"/>
    <col min="7947" max="7970" width="6.5" style="1" customWidth="1"/>
    <col min="7971" max="7973" width="2.125" style="1" customWidth="1"/>
    <col min="7974" max="8192" width="9" style="1" customWidth="1"/>
    <col min="8193" max="8193" width="3.375" style="1" customWidth="1"/>
    <col min="8194" max="8194" width="13.375" style="1" customWidth="1"/>
    <col min="8195" max="8200" width="10.875" style="1" customWidth="1"/>
    <col min="8201" max="8201" width="13.375" style="1" customWidth="1"/>
    <col min="8202" max="8202" width="14.625" style="1" customWidth="1"/>
    <col min="8203" max="8226" width="6.5" style="1" customWidth="1"/>
    <col min="8227" max="8229" width="2.125" style="1" customWidth="1"/>
    <col min="8230" max="8448" width="9" style="1" customWidth="1"/>
    <col min="8449" max="8449" width="3.375" style="1" customWidth="1"/>
    <col min="8450" max="8450" width="13.375" style="1" customWidth="1"/>
    <col min="8451" max="8456" width="10.875" style="1" customWidth="1"/>
    <col min="8457" max="8457" width="13.375" style="1" customWidth="1"/>
    <col min="8458" max="8458" width="14.625" style="1" customWidth="1"/>
    <col min="8459" max="8482" width="6.5" style="1" customWidth="1"/>
    <col min="8483" max="8485" width="2.125" style="1" customWidth="1"/>
    <col min="8486" max="8704" width="9" style="1" customWidth="1"/>
    <col min="8705" max="8705" width="3.375" style="1" customWidth="1"/>
    <col min="8706" max="8706" width="13.375" style="1" customWidth="1"/>
    <col min="8707" max="8712" width="10.875" style="1" customWidth="1"/>
    <col min="8713" max="8713" width="13.375" style="1" customWidth="1"/>
    <col min="8714" max="8714" width="14.625" style="1" customWidth="1"/>
    <col min="8715" max="8738" width="6.5" style="1" customWidth="1"/>
    <col min="8739" max="8741" width="2.125" style="1" customWidth="1"/>
    <col min="8742" max="8960" width="9" style="1" customWidth="1"/>
    <col min="8961" max="8961" width="3.375" style="1" customWidth="1"/>
    <col min="8962" max="8962" width="13.375" style="1" customWidth="1"/>
    <col min="8963" max="8968" width="10.875" style="1" customWidth="1"/>
    <col min="8969" max="8969" width="13.375" style="1" customWidth="1"/>
    <col min="8970" max="8970" width="14.625" style="1" customWidth="1"/>
    <col min="8971" max="8994" width="6.5" style="1" customWidth="1"/>
    <col min="8995" max="8997" width="2.125" style="1" customWidth="1"/>
    <col min="8998" max="9216" width="9" style="1" customWidth="1"/>
    <col min="9217" max="9217" width="3.375" style="1" customWidth="1"/>
    <col min="9218" max="9218" width="13.375" style="1" customWidth="1"/>
    <col min="9219" max="9224" width="10.875" style="1" customWidth="1"/>
    <col min="9225" max="9225" width="13.375" style="1" customWidth="1"/>
    <col min="9226" max="9226" width="14.625" style="1" customWidth="1"/>
    <col min="9227" max="9250" width="6.5" style="1" customWidth="1"/>
    <col min="9251" max="9253" width="2.125" style="1" customWidth="1"/>
    <col min="9254" max="9472" width="9" style="1" customWidth="1"/>
    <col min="9473" max="9473" width="3.375" style="1" customWidth="1"/>
    <col min="9474" max="9474" width="13.375" style="1" customWidth="1"/>
    <col min="9475" max="9480" width="10.875" style="1" customWidth="1"/>
    <col min="9481" max="9481" width="13.375" style="1" customWidth="1"/>
    <col min="9482" max="9482" width="14.625" style="1" customWidth="1"/>
    <col min="9483" max="9506" width="6.5" style="1" customWidth="1"/>
    <col min="9507" max="9509" width="2.125" style="1" customWidth="1"/>
    <col min="9510" max="9728" width="9" style="1" customWidth="1"/>
    <col min="9729" max="9729" width="3.375" style="1" customWidth="1"/>
    <col min="9730" max="9730" width="13.375" style="1" customWidth="1"/>
    <col min="9731" max="9736" width="10.875" style="1" customWidth="1"/>
    <col min="9737" max="9737" width="13.375" style="1" customWidth="1"/>
    <col min="9738" max="9738" width="14.625" style="1" customWidth="1"/>
    <col min="9739" max="9762" width="6.5" style="1" customWidth="1"/>
    <col min="9763" max="9765" width="2.125" style="1" customWidth="1"/>
    <col min="9766" max="9984" width="9" style="1" customWidth="1"/>
    <col min="9985" max="9985" width="3.375" style="1" customWidth="1"/>
    <col min="9986" max="9986" width="13.375" style="1" customWidth="1"/>
    <col min="9987" max="9992" width="10.875" style="1" customWidth="1"/>
    <col min="9993" max="9993" width="13.375" style="1" customWidth="1"/>
    <col min="9994" max="9994" width="14.625" style="1" customWidth="1"/>
    <col min="9995" max="10018" width="6.5" style="1" customWidth="1"/>
    <col min="10019" max="10021" width="2.125" style="1" customWidth="1"/>
    <col min="10022" max="10240" width="9" style="1" customWidth="1"/>
    <col min="10241" max="10241" width="3.375" style="1" customWidth="1"/>
    <col min="10242" max="10242" width="13.375" style="1" customWidth="1"/>
    <col min="10243" max="10248" width="10.875" style="1" customWidth="1"/>
    <col min="10249" max="10249" width="13.375" style="1" customWidth="1"/>
    <col min="10250" max="10250" width="14.625" style="1" customWidth="1"/>
    <col min="10251" max="10274" width="6.5" style="1" customWidth="1"/>
    <col min="10275" max="10277" width="2.125" style="1" customWidth="1"/>
    <col min="10278" max="10496" width="9" style="1" customWidth="1"/>
    <col min="10497" max="10497" width="3.375" style="1" customWidth="1"/>
    <col min="10498" max="10498" width="13.375" style="1" customWidth="1"/>
    <col min="10499" max="10504" width="10.875" style="1" customWidth="1"/>
    <col min="10505" max="10505" width="13.375" style="1" customWidth="1"/>
    <col min="10506" max="10506" width="14.625" style="1" customWidth="1"/>
    <col min="10507" max="10530" width="6.5" style="1" customWidth="1"/>
    <col min="10531" max="10533" width="2.125" style="1" customWidth="1"/>
    <col min="10534" max="10752" width="9" style="1" customWidth="1"/>
    <col min="10753" max="10753" width="3.375" style="1" customWidth="1"/>
    <col min="10754" max="10754" width="13.375" style="1" customWidth="1"/>
    <col min="10755" max="10760" width="10.875" style="1" customWidth="1"/>
    <col min="10761" max="10761" width="13.375" style="1" customWidth="1"/>
    <col min="10762" max="10762" width="14.625" style="1" customWidth="1"/>
    <col min="10763" max="10786" width="6.5" style="1" customWidth="1"/>
    <col min="10787" max="10789" width="2.125" style="1" customWidth="1"/>
    <col min="10790" max="11008" width="9" style="1" customWidth="1"/>
    <col min="11009" max="11009" width="3.375" style="1" customWidth="1"/>
    <col min="11010" max="11010" width="13.375" style="1" customWidth="1"/>
    <col min="11011" max="11016" width="10.875" style="1" customWidth="1"/>
    <col min="11017" max="11017" width="13.375" style="1" customWidth="1"/>
    <col min="11018" max="11018" width="14.625" style="1" customWidth="1"/>
    <col min="11019" max="11042" width="6.5" style="1" customWidth="1"/>
    <col min="11043" max="11045" width="2.125" style="1" customWidth="1"/>
    <col min="11046" max="11264" width="9" style="1" customWidth="1"/>
    <col min="11265" max="11265" width="3.375" style="1" customWidth="1"/>
    <col min="11266" max="11266" width="13.375" style="1" customWidth="1"/>
    <col min="11267" max="11272" width="10.875" style="1" customWidth="1"/>
    <col min="11273" max="11273" width="13.375" style="1" customWidth="1"/>
    <col min="11274" max="11274" width="14.625" style="1" customWidth="1"/>
    <col min="11275" max="11298" width="6.5" style="1" customWidth="1"/>
    <col min="11299" max="11301" width="2.125" style="1" customWidth="1"/>
    <col min="11302" max="11520" width="9" style="1" customWidth="1"/>
    <col min="11521" max="11521" width="3.375" style="1" customWidth="1"/>
    <col min="11522" max="11522" width="13.375" style="1" customWidth="1"/>
    <col min="11523" max="11528" width="10.875" style="1" customWidth="1"/>
    <col min="11529" max="11529" width="13.375" style="1" customWidth="1"/>
    <col min="11530" max="11530" width="14.625" style="1" customWidth="1"/>
    <col min="11531" max="11554" width="6.5" style="1" customWidth="1"/>
    <col min="11555" max="11557" width="2.125" style="1" customWidth="1"/>
    <col min="11558" max="11776" width="9" style="1" customWidth="1"/>
    <col min="11777" max="11777" width="3.375" style="1" customWidth="1"/>
    <col min="11778" max="11778" width="13.375" style="1" customWidth="1"/>
    <col min="11779" max="11784" width="10.875" style="1" customWidth="1"/>
    <col min="11785" max="11785" width="13.375" style="1" customWidth="1"/>
    <col min="11786" max="11786" width="14.625" style="1" customWidth="1"/>
    <col min="11787" max="11810" width="6.5" style="1" customWidth="1"/>
    <col min="11811" max="11813" width="2.125" style="1" customWidth="1"/>
    <col min="11814" max="12032" width="9" style="1" customWidth="1"/>
    <col min="12033" max="12033" width="3.375" style="1" customWidth="1"/>
    <col min="12034" max="12034" width="13.375" style="1" customWidth="1"/>
    <col min="12035" max="12040" width="10.875" style="1" customWidth="1"/>
    <col min="12041" max="12041" width="13.375" style="1" customWidth="1"/>
    <col min="12042" max="12042" width="14.625" style="1" customWidth="1"/>
    <col min="12043" max="12066" width="6.5" style="1" customWidth="1"/>
    <col min="12067" max="12069" width="2.125" style="1" customWidth="1"/>
    <col min="12070" max="12288" width="9" style="1" customWidth="1"/>
    <col min="12289" max="12289" width="3.375" style="1" customWidth="1"/>
    <col min="12290" max="12290" width="13.375" style="1" customWidth="1"/>
    <col min="12291" max="12296" width="10.875" style="1" customWidth="1"/>
    <col min="12297" max="12297" width="13.375" style="1" customWidth="1"/>
    <col min="12298" max="12298" width="14.625" style="1" customWidth="1"/>
    <col min="12299" max="12322" width="6.5" style="1" customWidth="1"/>
    <col min="12323" max="12325" width="2.125" style="1" customWidth="1"/>
    <col min="12326" max="12544" width="9" style="1" customWidth="1"/>
    <col min="12545" max="12545" width="3.375" style="1" customWidth="1"/>
    <col min="12546" max="12546" width="13.375" style="1" customWidth="1"/>
    <col min="12547" max="12552" width="10.875" style="1" customWidth="1"/>
    <col min="12553" max="12553" width="13.375" style="1" customWidth="1"/>
    <col min="12554" max="12554" width="14.625" style="1" customWidth="1"/>
    <col min="12555" max="12578" width="6.5" style="1" customWidth="1"/>
    <col min="12579" max="12581" width="2.125" style="1" customWidth="1"/>
    <col min="12582" max="12800" width="9" style="1" customWidth="1"/>
    <col min="12801" max="12801" width="3.375" style="1" customWidth="1"/>
    <col min="12802" max="12802" width="13.375" style="1" customWidth="1"/>
    <col min="12803" max="12808" width="10.875" style="1" customWidth="1"/>
    <col min="12809" max="12809" width="13.375" style="1" customWidth="1"/>
    <col min="12810" max="12810" width="14.625" style="1" customWidth="1"/>
    <col min="12811" max="12834" width="6.5" style="1" customWidth="1"/>
    <col min="12835" max="12837" width="2.125" style="1" customWidth="1"/>
    <col min="12838" max="13056" width="9" style="1" customWidth="1"/>
    <col min="13057" max="13057" width="3.375" style="1" customWidth="1"/>
    <col min="13058" max="13058" width="13.375" style="1" customWidth="1"/>
    <col min="13059" max="13064" width="10.875" style="1" customWidth="1"/>
    <col min="13065" max="13065" width="13.375" style="1" customWidth="1"/>
    <col min="13066" max="13066" width="14.625" style="1" customWidth="1"/>
    <col min="13067" max="13090" width="6.5" style="1" customWidth="1"/>
    <col min="13091" max="13093" width="2.125" style="1" customWidth="1"/>
    <col min="13094" max="13312" width="9" style="1" customWidth="1"/>
    <col min="13313" max="13313" width="3.375" style="1" customWidth="1"/>
    <col min="13314" max="13314" width="13.375" style="1" customWidth="1"/>
    <col min="13315" max="13320" width="10.875" style="1" customWidth="1"/>
    <col min="13321" max="13321" width="13.375" style="1" customWidth="1"/>
    <col min="13322" max="13322" width="14.625" style="1" customWidth="1"/>
    <col min="13323" max="13346" width="6.5" style="1" customWidth="1"/>
    <col min="13347" max="13349" width="2.125" style="1" customWidth="1"/>
    <col min="13350" max="13568" width="9" style="1" customWidth="1"/>
    <col min="13569" max="13569" width="3.375" style="1" customWidth="1"/>
    <col min="13570" max="13570" width="13.375" style="1" customWidth="1"/>
    <col min="13571" max="13576" width="10.875" style="1" customWidth="1"/>
    <col min="13577" max="13577" width="13.375" style="1" customWidth="1"/>
    <col min="13578" max="13578" width="14.625" style="1" customWidth="1"/>
    <col min="13579" max="13602" width="6.5" style="1" customWidth="1"/>
    <col min="13603" max="13605" width="2.125" style="1" customWidth="1"/>
    <col min="13606" max="13824" width="9" style="1" customWidth="1"/>
    <col min="13825" max="13825" width="3.375" style="1" customWidth="1"/>
    <col min="13826" max="13826" width="13.375" style="1" customWidth="1"/>
    <col min="13827" max="13832" width="10.875" style="1" customWidth="1"/>
    <col min="13833" max="13833" width="13.375" style="1" customWidth="1"/>
    <col min="13834" max="13834" width="14.625" style="1" customWidth="1"/>
    <col min="13835" max="13858" width="6.5" style="1" customWidth="1"/>
    <col min="13859" max="13861" width="2.125" style="1" customWidth="1"/>
    <col min="13862" max="14080" width="9" style="1" customWidth="1"/>
    <col min="14081" max="14081" width="3.375" style="1" customWidth="1"/>
    <col min="14082" max="14082" width="13.375" style="1" customWidth="1"/>
    <col min="14083" max="14088" width="10.875" style="1" customWidth="1"/>
    <col min="14089" max="14089" width="13.375" style="1" customWidth="1"/>
    <col min="14090" max="14090" width="14.625" style="1" customWidth="1"/>
    <col min="14091" max="14114" width="6.5" style="1" customWidth="1"/>
    <col min="14115" max="14117" width="2.125" style="1" customWidth="1"/>
    <col min="14118" max="14336" width="9" style="1" customWidth="1"/>
    <col min="14337" max="14337" width="3.375" style="1" customWidth="1"/>
    <col min="14338" max="14338" width="13.375" style="1" customWidth="1"/>
    <col min="14339" max="14344" width="10.875" style="1" customWidth="1"/>
    <col min="14345" max="14345" width="13.375" style="1" customWidth="1"/>
    <col min="14346" max="14346" width="14.625" style="1" customWidth="1"/>
    <col min="14347" max="14370" width="6.5" style="1" customWidth="1"/>
    <col min="14371" max="14373" width="2.125" style="1" customWidth="1"/>
    <col min="14374" max="14592" width="9" style="1" customWidth="1"/>
    <col min="14593" max="14593" width="3.375" style="1" customWidth="1"/>
    <col min="14594" max="14594" width="13.375" style="1" customWidth="1"/>
    <col min="14595" max="14600" width="10.875" style="1" customWidth="1"/>
    <col min="14601" max="14601" width="13.375" style="1" customWidth="1"/>
    <col min="14602" max="14602" width="14.625" style="1" customWidth="1"/>
    <col min="14603" max="14626" width="6.5" style="1" customWidth="1"/>
    <col min="14627" max="14629" width="2.125" style="1" customWidth="1"/>
    <col min="14630" max="14848" width="9" style="1" customWidth="1"/>
    <col min="14849" max="14849" width="3.375" style="1" customWidth="1"/>
    <col min="14850" max="14850" width="13.375" style="1" customWidth="1"/>
    <col min="14851" max="14856" width="10.875" style="1" customWidth="1"/>
    <col min="14857" max="14857" width="13.375" style="1" customWidth="1"/>
    <col min="14858" max="14858" width="14.625" style="1" customWidth="1"/>
    <col min="14859" max="14882" width="6.5" style="1" customWidth="1"/>
    <col min="14883" max="14885" width="2.125" style="1" customWidth="1"/>
    <col min="14886" max="15104" width="9" style="1" customWidth="1"/>
    <col min="15105" max="15105" width="3.375" style="1" customWidth="1"/>
    <col min="15106" max="15106" width="13.375" style="1" customWidth="1"/>
    <col min="15107" max="15112" width="10.875" style="1" customWidth="1"/>
    <col min="15113" max="15113" width="13.375" style="1" customWidth="1"/>
    <col min="15114" max="15114" width="14.625" style="1" customWidth="1"/>
    <col min="15115" max="15138" width="6.5" style="1" customWidth="1"/>
    <col min="15139" max="15141" width="2.125" style="1" customWidth="1"/>
    <col min="15142" max="15360" width="9" style="1" customWidth="1"/>
    <col min="15361" max="15361" width="3.375" style="1" customWidth="1"/>
    <col min="15362" max="15362" width="13.375" style="1" customWidth="1"/>
    <col min="15363" max="15368" width="10.875" style="1" customWidth="1"/>
    <col min="15369" max="15369" width="13.375" style="1" customWidth="1"/>
    <col min="15370" max="15370" width="14.625" style="1" customWidth="1"/>
    <col min="15371" max="15394" width="6.5" style="1" customWidth="1"/>
    <col min="15395" max="15397" width="2.125" style="1" customWidth="1"/>
    <col min="15398" max="15616" width="9" style="1" customWidth="1"/>
    <col min="15617" max="15617" width="3.375" style="1" customWidth="1"/>
    <col min="15618" max="15618" width="13.375" style="1" customWidth="1"/>
    <col min="15619" max="15624" width="10.875" style="1" customWidth="1"/>
    <col min="15625" max="15625" width="13.375" style="1" customWidth="1"/>
    <col min="15626" max="15626" width="14.625" style="1" customWidth="1"/>
    <col min="15627" max="15650" width="6.5" style="1" customWidth="1"/>
    <col min="15651" max="15653" width="2.125" style="1" customWidth="1"/>
    <col min="15654" max="15872" width="9" style="1" customWidth="1"/>
    <col min="15873" max="15873" width="3.375" style="1" customWidth="1"/>
    <col min="15874" max="15874" width="13.375" style="1" customWidth="1"/>
    <col min="15875" max="15880" width="10.875" style="1" customWidth="1"/>
    <col min="15881" max="15881" width="13.375" style="1" customWidth="1"/>
    <col min="15882" max="15882" width="14.625" style="1" customWidth="1"/>
    <col min="15883" max="15906" width="6.5" style="1" customWidth="1"/>
    <col min="15907" max="15909" width="2.125" style="1" customWidth="1"/>
    <col min="15910" max="16128" width="9" style="1" customWidth="1"/>
    <col min="16129" max="16129" width="3.375" style="1" customWidth="1"/>
    <col min="16130" max="16130" width="13.375" style="1" customWidth="1"/>
    <col min="16131" max="16136" width="10.875" style="1" customWidth="1"/>
    <col min="16137" max="16137" width="13.375" style="1" customWidth="1"/>
    <col min="16138" max="16138" width="14.625" style="1" customWidth="1"/>
    <col min="16139" max="16162" width="6.5" style="1" customWidth="1"/>
    <col min="16163" max="16165" width="2.125" style="1" customWidth="1"/>
    <col min="16166" max="16384" width="9" style="1" customWidth="1"/>
  </cols>
  <sheetData>
    <row r="1" spans="1:11" ht="24.95" customHeight="1">
      <c r="A1" s="4" t="s">
        <v>0</v>
      </c>
      <c r="C1" s="3"/>
      <c r="D1" s="3"/>
    </row>
    <row r="2" spans="1:11" ht="15" customHeight="1">
      <c r="A2" s="5"/>
      <c r="C2" s="3"/>
      <c r="D2" s="3"/>
    </row>
    <row r="3" spans="1:11" s="3" customFormat="1" ht="15" customHeight="1">
      <c r="H3" s="16"/>
      <c r="I3" s="19"/>
      <c r="J3" s="24" t="s">
        <v>2</v>
      </c>
    </row>
    <row r="4" spans="1:11" s="3" customFormat="1" ht="24.95" customHeight="1">
      <c r="B4" s="7" t="s">
        <v>7</v>
      </c>
      <c r="C4" s="9" t="s">
        <v>17</v>
      </c>
      <c r="D4" s="12"/>
      <c r="E4" s="12"/>
      <c r="F4" s="9" t="s">
        <v>9</v>
      </c>
      <c r="G4" s="13" t="s">
        <v>15</v>
      </c>
      <c r="H4" s="13" t="s">
        <v>12</v>
      </c>
      <c r="I4" s="20" t="s">
        <v>6</v>
      </c>
      <c r="J4" s="13" t="s">
        <v>10</v>
      </c>
    </row>
    <row r="5" spans="1:11" s="3" customFormat="1" ht="24.95" customHeight="1">
      <c r="B5" s="8"/>
      <c r="C5" s="9" t="s">
        <v>20</v>
      </c>
      <c r="D5" s="9" t="s">
        <v>26</v>
      </c>
      <c r="E5" s="9" t="s">
        <v>28</v>
      </c>
      <c r="F5" s="12"/>
      <c r="G5" s="14"/>
      <c r="H5" s="14"/>
      <c r="I5" s="21"/>
      <c r="J5" s="12"/>
    </row>
    <row r="6" spans="1:11" s="3" customFormat="1" ht="24.95" customHeight="1">
      <c r="B6" s="9" t="s">
        <v>30</v>
      </c>
      <c r="C6" s="10">
        <v>111045</v>
      </c>
      <c r="D6" s="10">
        <v>53861</v>
      </c>
      <c r="E6" s="10">
        <v>57184</v>
      </c>
      <c r="F6" s="10">
        <v>45405</v>
      </c>
      <c r="G6" s="15">
        <v>2.4500000000000002</v>
      </c>
      <c r="H6" s="17">
        <v>762</v>
      </c>
      <c r="I6" s="22">
        <v>0.69</v>
      </c>
      <c r="J6" s="17">
        <v>7848</v>
      </c>
      <c r="K6" s="26"/>
    </row>
    <row r="7" spans="1:11" s="3" customFormat="1" ht="24.95" customHeight="1">
      <c r="B7" s="9" t="s">
        <v>31</v>
      </c>
      <c r="C7" s="10">
        <v>111663</v>
      </c>
      <c r="D7" s="10">
        <v>54136</v>
      </c>
      <c r="E7" s="10">
        <v>57527</v>
      </c>
      <c r="F7" s="10">
        <v>46050</v>
      </c>
      <c r="G7" s="15">
        <v>2.42</v>
      </c>
      <c r="H7" s="17">
        <v>618</v>
      </c>
      <c r="I7" s="22">
        <v>0.56000000000000005</v>
      </c>
      <c r="J7" s="17">
        <v>7891</v>
      </c>
      <c r="K7" s="26"/>
    </row>
    <row r="8" spans="1:11" s="3" customFormat="1" ht="24.95" customHeight="1">
      <c r="B8" s="9" t="s">
        <v>36</v>
      </c>
      <c r="C8" s="10">
        <v>112452</v>
      </c>
      <c r="D8" s="10">
        <v>54527</v>
      </c>
      <c r="E8" s="10">
        <v>57925</v>
      </c>
      <c r="F8" s="10">
        <v>46859</v>
      </c>
      <c r="G8" s="15">
        <v>2.4</v>
      </c>
      <c r="H8" s="17">
        <v>789</v>
      </c>
      <c r="I8" s="22">
        <v>0.71</v>
      </c>
      <c r="J8" s="17">
        <v>7947</v>
      </c>
      <c r="K8" s="26"/>
    </row>
    <row r="9" spans="1:11" s="3" customFormat="1" ht="24.95" customHeight="1">
      <c r="B9" s="9" t="s">
        <v>41</v>
      </c>
      <c r="C9" s="10">
        <v>112762</v>
      </c>
      <c r="D9" s="10">
        <v>54656</v>
      </c>
      <c r="E9" s="10">
        <v>58106</v>
      </c>
      <c r="F9" s="10">
        <v>47384</v>
      </c>
      <c r="G9" s="15">
        <v>2.38</v>
      </c>
      <c r="H9" s="17">
        <v>310</v>
      </c>
      <c r="I9" s="22">
        <v>0.28000000000000003</v>
      </c>
      <c r="J9" s="17">
        <v>7969</v>
      </c>
      <c r="K9" s="26"/>
    </row>
    <row r="10" spans="1:11" s="3" customFormat="1" ht="24.95" customHeight="1">
      <c r="B10" s="9" t="s">
        <v>42</v>
      </c>
      <c r="C10" s="10">
        <v>112777</v>
      </c>
      <c r="D10" s="10">
        <v>54658</v>
      </c>
      <c r="E10" s="10">
        <v>58119</v>
      </c>
      <c r="F10" s="10">
        <v>47793</v>
      </c>
      <c r="G10" s="15">
        <v>2.2999999999999998</v>
      </c>
      <c r="H10" s="17">
        <v>15</v>
      </c>
      <c r="I10" s="22">
        <v>1.e-002</v>
      </c>
      <c r="J10" s="17">
        <v>7970</v>
      </c>
      <c r="K10" s="26"/>
    </row>
    <row r="11" spans="1:11" s="3" customFormat="1" ht="24.95" customHeight="1">
      <c r="B11" s="9" t="s">
        <v>8</v>
      </c>
      <c r="C11" s="10">
        <v>113042</v>
      </c>
      <c r="D11" s="10">
        <v>54724</v>
      </c>
      <c r="E11" s="10">
        <v>58318</v>
      </c>
      <c r="F11" s="10">
        <v>48327</v>
      </c>
      <c r="G11" s="15">
        <v>2.34</v>
      </c>
      <c r="H11" s="17">
        <v>265</v>
      </c>
      <c r="I11" s="22">
        <v>0.23</v>
      </c>
      <c r="J11" s="17">
        <v>7989</v>
      </c>
      <c r="K11" s="26"/>
    </row>
    <row r="12" spans="1:11" s="3" customFormat="1" ht="24.95" customHeight="1">
      <c r="B12" s="9" t="s">
        <v>234</v>
      </c>
      <c r="C12" s="10">
        <f>D12+E12</f>
        <v>113157</v>
      </c>
      <c r="D12" s="10">
        <v>54840</v>
      </c>
      <c r="E12" s="10">
        <v>58317</v>
      </c>
      <c r="F12" s="10">
        <v>48970</v>
      </c>
      <c r="G12" s="15">
        <f t="shared" ref="G12:G17" si="0">C12/F12</f>
        <v>2.3107412701654075</v>
      </c>
      <c r="H12" s="17">
        <f t="shared" ref="H12:H17" si="1">C12-C11</f>
        <v>115</v>
      </c>
      <c r="I12" s="22">
        <f>C12/C11*100-100</f>
        <v>0.10173209957360996</v>
      </c>
      <c r="J12" s="17">
        <f t="shared" ref="J12:J17" si="2">C12/14.15</f>
        <v>7996.9611307420491</v>
      </c>
      <c r="K12" s="26"/>
    </row>
    <row r="13" spans="1:11" s="3" customFormat="1" ht="24.95" customHeight="1">
      <c r="B13" s="9" t="s">
        <v>237</v>
      </c>
      <c r="C13" s="10">
        <v>113267</v>
      </c>
      <c r="D13" s="10">
        <v>54990</v>
      </c>
      <c r="E13" s="10">
        <v>58277</v>
      </c>
      <c r="F13" s="10">
        <v>49551</v>
      </c>
      <c r="G13" s="15">
        <f t="shared" si="0"/>
        <v>2.285867086436197</v>
      </c>
      <c r="H13" s="17">
        <f t="shared" si="1"/>
        <v>110</v>
      </c>
      <c r="I13" s="22">
        <f>C13/C12*100-100</f>
        <v>9.7210070963342332e-002</v>
      </c>
      <c r="J13" s="17">
        <f t="shared" si="2"/>
        <v>8004.7349823321556</v>
      </c>
      <c r="K13" s="26"/>
    </row>
    <row r="14" spans="1:11" s="3" customFormat="1" ht="24.75" customHeight="1">
      <c r="B14" s="9" t="s">
        <v>431</v>
      </c>
      <c r="C14" s="10">
        <v>113230</v>
      </c>
      <c r="D14" s="10">
        <v>54882</v>
      </c>
      <c r="E14" s="10">
        <v>58348</v>
      </c>
      <c r="F14" s="10">
        <v>50089</v>
      </c>
      <c r="G14" s="15">
        <f t="shared" si="0"/>
        <v>2.2605761744095512</v>
      </c>
      <c r="H14" s="17">
        <f t="shared" si="1"/>
        <v>-37</v>
      </c>
      <c r="I14" s="22">
        <f>C14/C13*100-100</f>
        <v>-3.2666178145447589e-002</v>
      </c>
      <c r="J14" s="17">
        <f t="shared" si="2"/>
        <v>8002.1201413427561</v>
      </c>
    </row>
    <row r="15" spans="1:11" s="3" customFormat="1" ht="24.75" customHeight="1">
      <c r="B15" s="9" t="s">
        <v>492</v>
      </c>
      <c r="C15" s="10">
        <v>112737</v>
      </c>
      <c r="D15" s="10">
        <v>54572</v>
      </c>
      <c r="E15" s="10">
        <v>58165</v>
      </c>
      <c r="F15" s="10">
        <v>50252</v>
      </c>
      <c r="G15" s="15">
        <f t="shared" si="0"/>
        <v>2.2434330971901617</v>
      </c>
      <c r="H15" s="17">
        <f t="shared" si="1"/>
        <v>-493</v>
      </c>
      <c r="I15" s="22">
        <f>C15/C14*100-100</f>
        <v>-0.435396979599048</v>
      </c>
      <c r="J15" s="17">
        <f t="shared" si="2"/>
        <v>7967.2791519434631</v>
      </c>
    </row>
    <row r="16" spans="1:11" s="3" customFormat="1" ht="24.75" customHeight="1">
      <c r="B16" s="9" t="s">
        <v>495</v>
      </c>
      <c r="C16" s="10">
        <v>112478</v>
      </c>
      <c r="D16" s="10">
        <v>54381</v>
      </c>
      <c r="E16" s="10">
        <v>58097</v>
      </c>
      <c r="F16" s="10">
        <v>50611</v>
      </c>
      <c r="G16" s="15">
        <f t="shared" si="0"/>
        <v>2.2224022445713381</v>
      </c>
      <c r="H16" s="17">
        <f t="shared" si="1"/>
        <v>-259</v>
      </c>
      <c r="I16" s="22">
        <f>C16/C14*100-100</f>
        <v>-0.66413494656892169</v>
      </c>
      <c r="J16" s="17">
        <f t="shared" si="2"/>
        <v>7948.9752650176679</v>
      </c>
    </row>
    <row r="17" spans="1:10" s="3" customFormat="1" ht="24.75" customHeight="1">
      <c r="B17" s="9" t="s">
        <v>314</v>
      </c>
      <c r="C17" s="11">
        <v>111840</v>
      </c>
      <c r="D17" s="11">
        <v>53991</v>
      </c>
      <c r="E17" s="11">
        <v>57849</v>
      </c>
      <c r="F17" s="11">
        <v>50874</v>
      </c>
      <c r="G17" s="15">
        <f t="shared" si="0"/>
        <v>2.1983724495813184</v>
      </c>
      <c r="H17" s="17">
        <f t="shared" si="1"/>
        <v>-638</v>
      </c>
      <c r="I17" s="22">
        <f>C17/C15*100-100</f>
        <v>-0.79565714893956851</v>
      </c>
      <c r="J17" s="17">
        <f t="shared" si="2"/>
        <v>7903.8869257950528</v>
      </c>
    </row>
    <row r="18" spans="1:10" s="3" customFormat="1" ht="15" customHeight="1">
      <c r="A18" s="6"/>
      <c r="B18" s="6"/>
      <c r="F18" s="6"/>
      <c r="H18" s="18"/>
      <c r="I18" s="23"/>
      <c r="J18" s="25" t="s">
        <v>44</v>
      </c>
    </row>
    <row r="19" spans="1:10" s="3" customFormat="1" ht="15" customHeight="1">
      <c r="A19" s="6"/>
      <c r="B19" s="6"/>
      <c r="F19" s="6"/>
      <c r="H19" s="18"/>
      <c r="I19" s="23"/>
      <c r="J19" s="25"/>
    </row>
    <row r="20" spans="1:10" ht="15" customHeight="1">
      <c r="A20" s="3"/>
      <c r="B20" s="6" t="s">
        <v>65</v>
      </c>
      <c r="C20" s="3"/>
      <c r="D20" s="3"/>
      <c r="E20" s="3"/>
      <c r="F20" s="3"/>
      <c r="G20" s="3"/>
      <c r="H20" s="3"/>
      <c r="I20" s="19"/>
      <c r="J20" s="3"/>
    </row>
    <row r="21" spans="1:10">
      <c r="B21" s="1" t="s">
        <v>432</v>
      </c>
    </row>
  </sheetData>
  <customSheetViews>
    <customSheetView guid="{89EDACE3-7A90-4C4F-80E2-2055C43DBF08}" scale="90" showPageBreaks="1" fitToPage="1" view="pageBreakPreview">
      <selection activeCell="C17" sqref="C17:F17"/>
      <pageMargins left="0.59055118110236227" right="0.39370078740157483" top="0.78740157480314965" bottom="0.78740157480314965" header="0.39370078740157483" footer="0.51181102362204722"/>
      <pageSetup paperSize="9" orientation="landscape" cellComments="asDisplayed" r:id="rId1"/>
      <headerFooter alignWithMargins="0"/>
    </customSheetView>
    <customSheetView guid="{D83A2F19-8053-804C-B0A0-AD78097D5C77}" scale="90" fitToPage="1" view="pageBreakPreview">
      <selection activeCell="L10" sqref="L10"/>
      <pageMargins left="0.59055118110236227" right="0.39370078740157483" top="0.78740157480314965" bottom="0.78740157480314965" header="0.39370078740157483" footer="0.51181102362204722"/>
      <pageSetup paperSize="9" orientation="landscape" cellComments="asDisplayed" r:id="rId2"/>
      <headerFooter alignWithMargins="0"/>
    </customSheetView>
    <customSheetView guid="{BDF73DDE-34E3-C047-B308-159BB220279E}" scale="90" showPageBreaks="1" fitToPage="1" view="pageBreakPreview">
      <selection activeCell="E5" sqref="E5"/>
      <pageMargins left="0.59055118110236227" right="0.39370078740157483" top="0.78740157480314965" bottom="0.78740157480314965" header="0.39370078740157483" footer="0.51181102362204722"/>
      <pageSetup paperSize="9" orientation="landscape" cellComments="asDisplayed" r:id="rId3"/>
      <headerFooter alignWithMargins="0"/>
    </customSheetView>
  </customSheetViews>
  <mergeCells count="7">
    <mergeCell ref="C4:E4"/>
    <mergeCell ref="B4:B5"/>
    <mergeCell ref="F4:F5"/>
    <mergeCell ref="G4:G5"/>
    <mergeCell ref="H4:H5"/>
    <mergeCell ref="I4:I5"/>
    <mergeCell ref="J4:J5"/>
  </mergeCells>
  <phoneticPr fontId="31"/>
  <pageMargins left="0.59055118110236227" right="0.39370078740157483" top="0.78740157480314965" bottom="0.78740157480314965" header="0.39370078740157483" footer="0.51181102362204722"/>
  <pageSetup paperSize="9" fitToWidth="1" fitToHeight="1" orientation="landscape" usePrinterDefaults="1" cellComments="asDisplayed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15"/>
  <sheetViews>
    <sheetView view="pageBreakPreview" zoomScaleSheetLayoutView="100" workbookViewId="0">
      <selection activeCell="E13" sqref="E13"/>
    </sheetView>
  </sheetViews>
  <sheetFormatPr defaultRowHeight="13.2"/>
  <cols>
    <col min="1" max="1" width="3.375" style="3" customWidth="1"/>
    <col min="2" max="2" width="20.625" style="3" customWidth="1"/>
    <col min="3" max="4" width="15.625" style="3" customWidth="1"/>
    <col min="5" max="5" width="20.625" style="3" customWidth="1"/>
    <col min="6" max="6" width="2.125" style="3" customWidth="1"/>
    <col min="7" max="9" width="9" style="3" customWidth="1"/>
    <col min="10" max="10" width="18.125" style="3" customWidth="1"/>
    <col min="11" max="256" width="9" style="3" customWidth="1"/>
    <col min="257" max="257" width="3.375" style="3" customWidth="1"/>
    <col min="258" max="258" width="11.5" style="3" bestFit="1" customWidth="1"/>
    <col min="259" max="260" width="10.875" style="3" customWidth="1"/>
    <col min="261" max="261" width="18.375" style="3" customWidth="1"/>
    <col min="262" max="262" width="2.125" style="3" customWidth="1"/>
    <col min="263" max="265" width="9" style="3" customWidth="1"/>
    <col min="266" max="266" width="18.125" style="3" customWidth="1"/>
    <col min="267" max="512" width="9" style="3" customWidth="1"/>
    <col min="513" max="513" width="3.375" style="3" customWidth="1"/>
    <col min="514" max="514" width="11.5" style="3" bestFit="1" customWidth="1"/>
    <col min="515" max="516" width="10.875" style="3" customWidth="1"/>
    <col min="517" max="517" width="18.375" style="3" customWidth="1"/>
    <col min="518" max="518" width="2.125" style="3" customWidth="1"/>
    <col min="519" max="521" width="9" style="3" customWidth="1"/>
    <col min="522" max="522" width="18.125" style="3" customWidth="1"/>
    <col min="523" max="768" width="9" style="3" customWidth="1"/>
    <col min="769" max="769" width="3.375" style="3" customWidth="1"/>
    <col min="770" max="770" width="11.5" style="3" bestFit="1" customWidth="1"/>
    <col min="771" max="772" width="10.875" style="3" customWidth="1"/>
    <col min="773" max="773" width="18.375" style="3" customWidth="1"/>
    <col min="774" max="774" width="2.125" style="3" customWidth="1"/>
    <col min="775" max="777" width="9" style="3" customWidth="1"/>
    <col min="778" max="778" width="18.125" style="3" customWidth="1"/>
    <col min="779" max="1024" width="9" style="3" customWidth="1"/>
    <col min="1025" max="1025" width="3.375" style="3" customWidth="1"/>
    <col min="1026" max="1026" width="11.5" style="3" bestFit="1" customWidth="1"/>
    <col min="1027" max="1028" width="10.875" style="3" customWidth="1"/>
    <col min="1029" max="1029" width="18.375" style="3" customWidth="1"/>
    <col min="1030" max="1030" width="2.125" style="3" customWidth="1"/>
    <col min="1031" max="1033" width="9" style="3" customWidth="1"/>
    <col min="1034" max="1034" width="18.125" style="3" customWidth="1"/>
    <col min="1035" max="1280" width="9" style="3" customWidth="1"/>
    <col min="1281" max="1281" width="3.375" style="3" customWidth="1"/>
    <col min="1282" max="1282" width="11.5" style="3" bestFit="1" customWidth="1"/>
    <col min="1283" max="1284" width="10.875" style="3" customWidth="1"/>
    <col min="1285" max="1285" width="18.375" style="3" customWidth="1"/>
    <col min="1286" max="1286" width="2.125" style="3" customWidth="1"/>
    <col min="1287" max="1289" width="9" style="3" customWidth="1"/>
    <col min="1290" max="1290" width="18.125" style="3" customWidth="1"/>
    <col min="1291" max="1536" width="9" style="3" customWidth="1"/>
    <col min="1537" max="1537" width="3.375" style="3" customWidth="1"/>
    <col min="1538" max="1538" width="11.5" style="3" bestFit="1" customWidth="1"/>
    <col min="1539" max="1540" width="10.875" style="3" customWidth="1"/>
    <col min="1541" max="1541" width="18.375" style="3" customWidth="1"/>
    <col min="1542" max="1542" width="2.125" style="3" customWidth="1"/>
    <col min="1543" max="1545" width="9" style="3" customWidth="1"/>
    <col min="1546" max="1546" width="18.125" style="3" customWidth="1"/>
    <col min="1547" max="1792" width="9" style="3" customWidth="1"/>
    <col min="1793" max="1793" width="3.375" style="3" customWidth="1"/>
    <col min="1794" max="1794" width="11.5" style="3" bestFit="1" customWidth="1"/>
    <col min="1795" max="1796" width="10.875" style="3" customWidth="1"/>
    <col min="1797" max="1797" width="18.375" style="3" customWidth="1"/>
    <col min="1798" max="1798" width="2.125" style="3" customWidth="1"/>
    <col min="1799" max="1801" width="9" style="3" customWidth="1"/>
    <col min="1802" max="1802" width="18.125" style="3" customWidth="1"/>
    <col min="1803" max="2048" width="9" style="3" customWidth="1"/>
    <col min="2049" max="2049" width="3.375" style="3" customWidth="1"/>
    <col min="2050" max="2050" width="11.5" style="3" bestFit="1" customWidth="1"/>
    <col min="2051" max="2052" width="10.875" style="3" customWidth="1"/>
    <col min="2053" max="2053" width="18.375" style="3" customWidth="1"/>
    <col min="2054" max="2054" width="2.125" style="3" customWidth="1"/>
    <col min="2055" max="2057" width="9" style="3" customWidth="1"/>
    <col min="2058" max="2058" width="18.125" style="3" customWidth="1"/>
    <col min="2059" max="2304" width="9" style="3" customWidth="1"/>
    <col min="2305" max="2305" width="3.375" style="3" customWidth="1"/>
    <col min="2306" max="2306" width="11.5" style="3" bestFit="1" customWidth="1"/>
    <col min="2307" max="2308" width="10.875" style="3" customWidth="1"/>
    <col min="2309" max="2309" width="18.375" style="3" customWidth="1"/>
    <col min="2310" max="2310" width="2.125" style="3" customWidth="1"/>
    <col min="2311" max="2313" width="9" style="3" customWidth="1"/>
    <col min="2314" max="2314" width="18.125" style="3" customWidth="1"/>
    <col min="2315" max="2560" width="9" style="3" customWidth="1"/>
    <col min="2561" max="2561" width="3.375" style="3" customWidth="1"/>
    <col min="2562" max="2562" width="11.5" style="3" bestFit="1" customWidth="1"/>
    <col min="2563" max="2564" width="10.875" style="3" customWidth="1"/>
    <col min="2565" max="2565" width="18.375" style="3" customWidth="1"/>
    <col min="2566" max="2566" width="2.125" style="3" customWidth="1"/>
    <col min="2567" max="2569" width="9" style="3" customWidth="1"/>
    <col min="2570" max="2570" width="18.125" style="3" customWidth="1"/>
    <col min="2571" max="2816" width="9" style="3" customWidth="1"/>
    <col min="2817" max="2817" width="3.375" style="3" customWidth="1"/>
    <col min="2818" max="2818" width="11.5" style="3" bestFit="1" customWidth="1"/>
    <col min="2819" max="2820" width="10.875" style="3" customWidth="1"/>
    <col min="2821" max="2821" width="18.375" style="3" customWidth="1"/>
    <col min="2822" max="2822" width="2.125" style="3" customWidth="1"/>
    <col min="2823" max="2825" width="9" style="3" customWidth="1"/>
    <col min="2826" max="2826" width="18.125" style="3" customWidth="1"/>
    <col min="2827" max="3072" width="9" style="3" customWidth="1"/>
    <col min="3073" max="3073" width="3.375" style="3" customWidth="1"/>
    <col min="3074" max="3074" width="11.5" style="3" bestFit="1" customWidth="1"/>
    <col min="3075" max="3076" width="10.875" style="3" customWidth="1"/>
    <col min="3077" max="3077" width="18.375" style="3" customWidth="1"/>
    <col min="3078" max="3078" width="2.125" style="3" customWidth="1"/>
    <col min="3079" max="3081" width="9" style="3" customWidth="1"/>
    <col min="3082" max="3082" width="18.125" style="3" customWidth="1"/>
    <col min="3083" max="3328" width="9" style="3" customWidth="1"/>
    <col min="3329" max="3329" width="3.375" style="3" customWidth="1"/>
    <col min="3330" max="3330" width="11.5" style="3" bestFit="1" customWidth="1"/>
    <col min="3331" max="3332" width="10.875" style="3" customWidth="1"/>
    <col min="3333" max="3333" width="18.375" style="3" customWidth="1"/>
    <col min="3334" max="3334" width="2.125" style="3" customWidth="1"/>
    <col min="3335" max="3337" width="9" style="3" customWidth="1"/>
    <col min="3338" max="3338" width="18.125" style="3" customWidth="1"/>
    <col min="3339" max="3584" width="9" style="3" customWidth="1"/>
    <col min="3585" max="3585" width="3.375" style="3" customWidth="1"/>
    <col min="3586" max="3586" width="11.5" style="3" bestFit="1" customWidth="1"/>
    <col min="3587" max="3588" width="10.875" style="3" customWidth="1"/>
    <col min="3589" max="3589" width="18.375" style="3" customWidth="1"/>
    <col min="3590" max="3590" width="2.125" style="3" customWidth="1"/>
    <col min="3591" max="3593" width="9" style="3" customWidth="1"/>
    <col min="3594" max="3594" width="18.125" style="3" customWidth="1"/>
    <col min="3595" max="3840" width="9" style="3" customWidth="1"/>
    <col min="3841" max="3841" width="3.375" style="3" customWidth="1"/>
    <col min="3842" max="3842" width="11.5" style="3" bestFit="1" customWidth="1"/>
    <col min="3843" max="3844" width="10.875" style="3" customWidth="1"/>
    <col min="3845" max="3845" width="18.375" style="3" customWidth="1"/>
    <col min="3846" max="3846" width="2.125" style="3" customWidth="1"/>
    <col min="3847" max="3849" width="9" style="3" customWidth="1"/>
    <col min="3850" max="3850" width="18.125" style="3" customWidth="1"/>
    <col min="3851" max="4096" width="9" style="3" customWidth="1"/>
    <col min="4097" max="4097" width="3.375" style="3" customWidth="1"/>
    <col min="4098" max="4098" width="11.5" style="3" bestFit="1" customWidth="1"/>
    <col min="4099" max="4100" width="10.875" style="3" customWidth="1"/>
    <col min="4101" max="4101" width="18.375" style="3" customWidth="1"/>
    <col min="4102" max="4102" width="2.125" style="3" customWidth="1"/>
    <col min="4103" max="4105" width="9" style="3" customWidth="1"/>
    <col min="4106" max="4106" width="18.125" style="3" customWidth="1"/>
    <col min="4107" max="4352" width="9" style="3" customWidth="1"/>
    <col min="4353" max="4353" width="3.375" style="3" customWidth="1"/>
    <col min="4354" max="4354" width="11.5" style="3" bestFit="1" customWidth="1"/>
    <col min="4355" max="4356" width="10.875" style="3" customWidth="1"/>
    <col min="4357" max="4357" width="18.375" style="3" customWidth="1"/>
    <col min="4358" max="4358" width="2.125" style="3" customWidth="1"/>
    <col min="4359" max="4361" width="9" style="3" customWidth="1"/>
    <col min="4362" max="4362" width="18.125" style="3" customWidth="1"/>
    <col min="4363" max="4608" width="9" style="3" customWidth="1"/>
    <col min="4609" max="4609" width="3.375" style="3" customWidth="1"/>
    <col min="4610" max="4610" width="11.5" style="3" bestFit="1" customWidth="1"/>
    <col min="4611" max="4612" width="10.875" style="3" customWidth="1"/>
    <col min="4613" max="4613" width="18.375" style="3" customWidth="1"/>
    <col min="4614" max="4614" width="2.125" style="3" customWidth="1"/>
    <col min="4615" max="4617" width="9" style="3" customWidth="1"/>
    <col min="4618" max="4618" width="18.125" style="3" customWidth="1"/>
    <col min="4619" max="4864" width="9" style="3" customWidth="1"/>
    <col min="4865" max="4865" width="3.375" style="3" customWidth="1"/>
    <col min="4866" max="4866" width="11.5" style="3" bestFit="1" customWidth="1"/>
    <col min="4867" max="4868" width="10.875" style="3" customWidth="1"/>
    <col min="4869" max="4869" width="18.375" style="3" customWidth="1"/>
    <col min="4870" max="4870" width="2.125" style="3" customWidth="1"/>
    <col min="4871" max="4873" width="9" style="3" customWidth="1"/>
    <col min="4874" max="4874" width="18.125" style="3" customWidth="1"/>
    <col min="4875" max="5120" width="9" style="3" customWidth="1"/>
    <col min="5121" max="5121" width="3.375" style="3" customWidth="1"/>
    <col min="5122" max="5122" width="11.5" style="3" bestFit="1" customWidth="1"/>
    <col min="5123" max="5124" width="10.875" style="3" customWidth="1"/>
    <col min="5125" max="5125" width="18.375" style="3" customWidth="1"/>
    <col min="5126" max="5126" width="2.125" style="3" customWidth="1"/>
    <col min="5127" max="5129" width="9" style="3" customWidth="1"/>
    <col min="5130" max="5130" width="18.125" style="3" customWidth="1"/>
    <col min="5131" max="5376" width="9" style="3" customWidth="1"/>
    <col min="5377" max="5377" width="3.375" style="3" customWidth="1"/>
    <col min="5378" max="5378" width="11.5" style="3" bestFit="1" customWidth="1"/>
    <col min="5379" max="5380" width="10.875" style="3" customWidth="1"/>
    <col min="5381" max="5381" width="18.375" style="3" customWidth="1"/>
    <col min="5382" max="5382" width="2.125" style="3" customWidth="1"/>
    <col min="5383" max="5385" width="9" style="3" customWidth="1"/>
    <col min="5386" max="5386" width="18.125" style="3" customWidth="1"/>
    <col min="5387" max="5632" width="9" style="3" customWidth="1"/>
    <col min="5633" max="5633" width="3.375" style="3" customWidth="1"/>
    <col min="5634" max="5634" width="11.5" style="3" bestFit="1" customWidth="1"/>
    <col min="5635" max="5636" width="10.875" style="3" customWidth="1"/>
    <col min="5637" max="5637" width="18.375" style="3" customWidth="1"/>
    <col min="5638" max="5638" width="2.125" style="3" customWidth="1"/>
    <col min="5639" max="5641" width="9" style="3" customWidth="1"/>
    <col min="5642" max="5642" width="18.125" style="3" customWidth="1"/>
    <col min="5643" max="5888" width="9" style="3" customWidth="1"/>
    <col min="5889" max="5889" width="3.375" style="3" customWidth="1"/>
    <col min="5890" max="5890" width="11.5" style="3" bestFit="1" customWidth="1"/>
    <col min="5891" max="5892" width="10.875" style="3" customWidth="1"/>
    <col min="5893" max="5893" width="18.375" style="3" customWidth="1"/>
    <col min="5894" max="5894" width="2.125" style="3" customWidth="1"/>
    <col min="5895" max="5897" width="9" style="3" customWidth="1"/>
    <col min="5898" max="5898" width="18.125" style="3" customWidth="1"/>
    <col min="5899" max="6144" width="9" style="3" customWidth="1"/>
    <col min="6145" max="6145" width="3.375" style="3" customWidth="1"/>
    <col min="6146" max="6146" width="11.5" style="3" bestFit="1" customWidth="1"/>
    <col min="6147" max="6148" width="10.875" style="3" customWidth="1"/>
    <col min="6149" max="6149" width="18.375" style="3" customWidth="1"/>
    <col min="6150" max="6150" width="2.125" style="3" customWidth="1"/>
    <col min="6151" max="6153" width="9" style="3" customWidth="1"/>
    <col min="6154" max="6154" width="18.125" style="3" customWidth="1"/>
    <col min="6155" max="6400" width="9" style="3" customWidth="1"/>
    <col min="6401" max="6401" width="3.375" style="3" customWidth="1"/>
    <col min="6402" max="6402" width="11.5" style="3" bestFit="1" customWidth="1"/>
    <col min="6403" max="6404" width="10.875" style="3" customWidth="1"/>
    <col min="6405" max="6405" width="18.375" style="3" customWidth="1"/>
    <col min="6406" max="6406" width="2.125" style="3" customWidth="1"/>
    <col min="6407" max="6409" width="9" style="3" customWidth="1"/>
    <col min="6410" max="6410" width="18.125" style="3" customWidth="1"/>
    <col min="6411" max="6656" width="9" style="3" customWidth="1"/>
    <col min="6657" max="6657" width="3.375" style="3" customWidth="1"/>
    <col min="6658" max="6658" width="11.5" style="3" bestFit="1" customWidth="1"/>
    <col min="6659" max="6660" width="10.875" style="3" customWidth="1"/>
    <col min="6661" max="6661" width="18.375" style="3" customWidth="1"/>
    <col min="6662" max="6662" width="2.125" style="3" customWidth="1"/>
    <col min="6663" max="6665" width="9" style="3" customWidth="1"/>
    <col min="6666" max="6666" width="18.125" style="3" customWidth="1"/>
    <col min="6667" max="6912" width="9" style="3" customWidth="1"/>
    <col min="6913" max="6913" width="3.375" style="3" customWidth="1"/>
    <col min="6914" max="6914" width="11.5" style="3" bestFit="1" customWidth="1"/>
    <col min="6915" max="6916" width="10.875" style="3" customWidth="1"/>
    <col min="6917" max="6917" width="18.375" style="3" customWidth="1"/>
    <col min="6918" max="6918" width="2.125" style="3" customWidth="1"/>
    <col min="6919" max="6921" width="9" style="3" customWidth="1"/>
    <col min="6922" max="6922" width="18.125" style="3" customWidth="1"/>
    <col min="6923" max="7168" width="9" style="3" customWidth="1"/>
    <col min="7169" max="7169" width="3.375" style="3" customWidth="1"/>
    <col min="7170" max="7170" width="11.5" style="3" bestFit="1" customWidth="1"/>
    <col min="7171" max="7172" width="10.875" style="3" customWidth="1"/>
    <col min="7173" max="7173" width="18.375" style="3" customWidth="1"/>
    <col min="7174" max="7174" width="2.125" style="3" customWidth="1"/>
    <col min="7175" max="7177" width="9" style="3" customWidth="1"/>
    <col min="7178" max="7178" width="18.125" style="3" customWidth="1"/>
    <col min="7179" max="7424" width="9" style="3" customWidth="1"/>
    <col min="7425" max="7425" width="3.375" style="3" customWidth="1"/>
    <col min="7426" max="7426" width="11.5" style="3" bestFit="1" customWidth="1"/>
    <col min="7427" max="7428" width="10.875" style="3" customWidth="1"/>
    <col min="7429" max="7429" width="18.375" style="3" customWidth="1"/>
    <col min="7430" max="7430" width="2.125" style="3" customWidth="1"/>
    <col min="7431" max="7433" width="9" style="3" customWidth="1"/>
    <col min="7434" max="7434" width="18.125" style="3" customWidth="1"/>
    <col min="7435" max="7680" width="9" style="3" customWidth="1"/>
    <col min="7681" max="7681" width="3.375" style="3" customWidth="1"/>
    <col min="7682" max="7682" width="11.5" style="3" bestFit="1" customWidth="1"/>
    <col min="7683" max="7684" width="10.875" style="3" customWidth="1"/>
    <col min="7685" max="7685" width="18.375" style="3" customWidth="1"/>
    <col min="7686" max="7686" width="2.125" style="3" customWidth="1"/>
    <col min="7687" max="7689" width="9" style="3" customWidth="1"/>
    <col min="7690" max="7690" width="18.125" style="3" customWidth="1"/>
    <col min="7691" max="7936" width="9" style="3" customWidth="1"/>
    <col min="7937" max="7937" width="3.375" style="3" customWidth="1"/>
    <col min="7938" max="7938" width="11.5" style="3" bestFit="1" customWidth="1"/>
    <col min="7939" max="7940" width="10.875" style="3" customWidth="1"/>
    <col min="7941" max="7941" width="18.375" style="3" customWidth="1"/>
    <col min="7942" max="7942" width="2.125" style="3" customWidth="1"/>
    <col min="7943" max="7945" width="9" style="3" customWidth="1"/>
    <col min="7946" max="7946" width="18.125" style="3" customWidth="1"/>
    <col min="7947" max="8192" width="9" style="3" customWidth="1"/>
    <col min="8193" max="8193" width="3.375" style="3" customWidth="1"/>
    <col min="8194" max="8194" width="11.5" style="3" bestFit="1" customWidth="1"/>
    <col min="8195" max="8196" width="10.875" style="3" customWidth="1"/>
    <col min="8197" max="8197" width="18.375" style="3" customWidth="1"/>
    <col min="8198" max="8198" width="2.125" style="3" customWidth="1"/>
    <col min="8199" max="8201" width="9" style="3" customWidth="1"/>
    <col min="8202" max="8202" width="18.125" style="3" customWidth="1"/>
    <col min="8203" max="8448" width="9" style="3" customWidth="1"/>
    <col min="8449" max="8449" width="3.375" style="3" customWidth="1"/>
    <col min="8450" max="8450" width="11.5" style="3" bestFit="1" customWidth="1"/>
    <col min="8451" max="8452" width="10.875" style="3" customWidth="1"/>
    <col min="8453" max="8453" width="18.375" style="3" customWidth="1"/>
    <col min="8454" max="8454" width="2.125" style="3" customWidth="1"/>
    <col min="8455" max="8457" width="9" style="3" customWidth="1"/>
    <col min="8458" max="8458" width="18.125" style="3" customWidth="1"/>
    <col min="8459" max="8704" width="9" style="3" customWidth="1"/>
    <col min="8705" max="8705" width="3.375" style="3" customWidth="1"/>
    <col min="8706" max="8706" width="11.5" style="3" bestFit="1" customWidth="1"/>
    <col min="8707" max="8708" width="10.875" style="3" customWidth="1"/>
    <col min="8709" max="8709" width="18.375" style="3" customWidth="1"/>
    <col min="8710" max="8710" width="2.125" style="3" customWidth="1"/>
    <col min="8711" max="8713" width="9" style="3" customWidth="1"/>
    <col min="8714" max="8714" width="18.125" style="3" customWidth="1"/>
    <col min="8715" max="8960" width="9" style="3" customWidth="1"/>
    <col min="8961" max="8961" width="3.375" style="3" customWidth="1"/>
    <col min="8962" max="8962" width="11.5" style="3" bestFit="1" customWidth="1"/>
    <col min="8963" max="8964" width="10.875" style="3" customWidth="1"/>
    <col min="8965" max="8965" width="18.375" style="3" customWidth="1"/>
    <col min="8966" max="8966" width="2.125" style="3" customWidth="1"/>
    <col min="8967" max="8969" width="9" style="3" customWidth="1"/>
    <col min="8970" max="8970" width="18.125" style="3" customWidth="1"/>
    <col min="8971" max="9216" width="9" style="3" customWidth="1"/>
    <col min="9217" max="9217" width="3.375" style="3" customWidth="1"/>
    <col min="9218" max="9218" width="11.5" style="3" bestFit="1" customWidth="1"/>
    <col min="9219" max="9220" width="10.875" style="3" customWidth="1"/>
    <col min="9221" max="9221" width="18.375" style="3" customWidth="1"/>
    <col min="9222" max="9222" width="2.125" style="3" customWidth="1"/>
    <col min="9223" max="9225" width="9" style="3" customWidth="1"/>
    <col min="9226" max="9226" width="18.125" style="3" customWidth="1"/>
    <col min="9227" max="9472" width="9" style="3" customWidth="1"/>
    <col min="9473" max="9473" width="3.375" style="3" customWidth="1"/>
    <col min="9474" max="9474" width="11.5" style="3" bestFit="1" customWidth="1"/>
    <col min="9475" max="9476" width="10.875" style="3" customWidth="1"/>
    <col min="9477" max="9477" width="18.375" style="3" customWidth="1"/>
    <col min="9478" max="9478" width="2.125" style="3" customWidth="1"/>
    <col min="9479" max="9481" width="9" style="3" customWidth="1"/>
    <col min="9482" max="9482" width="18.125" style="3" customWidth="1"/>
    <col min="9483" max="9728" width="9" style="3" customWidth="1"/>
    <col min="9729" max="9729" width="3.375" style="3" customWidth="1"/>
    <col min="9730" max="9730" width="11.5" style="3" bestFit="1" customWidth="1"/>
    <col min="9731" max="9732" width="10.875" style="3" customWidth="1"/>
    <col min="9733" max="9733" width="18.375" style="3" customWidth="1"/>
    <col min="9734" max="9734" width="2.125" style="3" customWidth="1"/>
    <col min="9735" max="9737" width="9" style="3" customWidth="1"/>
    <col min="9738" max="9738" width="18.125" style="3" customWidth="1"/>
    <col min="9739" max="9984" width="9" style="3" customWidth="1"/>
    <col min="9985" max="9985" width="3.375" style="3" customWidth="1"/>
    <col min="9986" max="9986" width="11.5" style="3" bestFit="1" customWidth="1"/>
    <col min="9987" max="9988" width="10.875" style="3" customWidth="1"/>
    <col min="9989" max="9989" width="18.375" style="3" customWidth="1"/>
    <col min="9990" max="9990" width="2.125" style="3" customWidth="1"/>
    <col min="9991" max="9993" width="9" style="3" customWidth="1"/>
    <col min="9994" max="9994" width="18.125" style="3" customWidth="1"/>
    <col min="9995" max="10240" width="9" style="3" customWidth="1"/>
    <col min="10241" max="10241" width="3.375" style="3" customWidth="1"/>
    <col min="10242" max="10242" width="11.5" style="3" bestFit="1" customWidth="1"/>
    <col min="10243" max="10244" width="10.875" style="3" customWidth="1"/>
    <col min="10245" max="10245" width="18.375" style="3" customWidth="1"/>
    <col min="10246" max="10246" width="2.125" style="3" customWidth="1"/>
    <col min="10247" max="10249" width="9" style="3" customWidth="1"/>
    <col min="10250" max="10250" width="18.125" style="3" customWidth="1"/>
    <col min="10251" max="10496" width="9" style="3" customWidth="1"/>
    <col min="10497" max="10497" width="3.375" style="3" customWidth="1"/>
    <col min="10498" max="10498" width="11.5" style="3" bestFit="1" customWidth="1"/>
    <col min="10499" max="10500" width="10.875" style="3" customWidth="1"/>
    <col min="10501" max="10501" width="18.375" style="3" customWidth="1"/>
    <col min="10502" max="10502" width="2.125" style="3" customWidth="1"/>
    <col min="10503" max="10505" width="9" style="3" customWidth="1"/>
    <col min="10506" max="10506" width="18.125" style="3" customWidth="1"/>
    <col min="10507" max="10752" width="9" style="3" customWidth="1"/>
    <col min="10753" max="10753" width="3.375" style="3" customWidth="1"/>
    <col min="10754" max="10754" width="11.5" style="3" bestFit="1" customWidth="1"/>
    <col min="10755" max="10756" width="10.875" style="3" customWidth="1"/>
    <col min="10757" max="10757" width="18.375" style="3" customWidth="1"/>
    <col min="10758" max="10758" width="2.125" style="3" customWidth="1"/>
    <col min="10759" max="10761" width="9" style="3" customWidth="1"/>
    <col min="10762" max="10762" width="18.125" style="3" customWidth="1"/>
    <col min="10763" max="11008" width="9" style="3" customWidth="1"/>
    <col min="11009" max="11009" width="3.375" style="3" customWidth="1"/>
    <col min="11010" max="11010" width="11.5" style="3" bestFit="1" customWidth="1"/>
    <col min="11011" max="11012" width="10.875" style="3" customWidth="1"/>
    <col min="11013" max="11013" width="18.375" style="3" customWidth="1"/>
    <col min="11014" max="11014" width="2.125" style="3" customWidth="1"/>
    <col min="11015" max="11017" width="9" style="3" customWidth="1"/>
    <col min="11018" max="11018" width="18.125" style="3" customWidth="1"/>
    <col min="11019" max="11264" width="9" style="3" customWidth="1"/>
    <col min="11265" max="11265" width="3.375" style="3" customWidth="1"/>
    <col min="11266" max="11266" width="11.5" style="3" bestFit="1" customWidth="1"/>
    <col min="11267" max="11268" width="10.875" style="3" customWidth="1"/>
    <col min="11269" max="11269" width="18.375" style="3" customWidth="1"/>
    <col min="11270" max="11270" width="2.125" style="3" customWidth="1"/>
    <col min="11271" max="11273" width="9" style="3" customWidth="1"/>
    <col min="11274" max="11274" width="18.125" style="3" customWidth="1"/>
    <col min="11275" max="11520" width="9" style="3" customWidth="1"/>
    <col min="11521" max="11521" width="3.375" style="3" customWidth="1"/>
    <col min="11522" max="11522" width="11.5" style="3" bestFit="1" customWidth="1"/>
    <col min="11523" max="11524" width="10.875" style="3" customWidth="1"/>
    <col min="11525" max="11525" width="18.375" style="3" customWidth="1"/>
    <col min="11526" max="11526" width="2.125" style="3" customWidth="1"/>
    <col min="11527" max="11529" width="9" style="3" customWidth="1"/>
    <col min="11530" max="11530" width="18.125" style="3" customWidth="1"/>
    <col min="11531" max="11776" width="9" style="3" customWidth="1"/>
    <col min="11777" max="11777" width="3.375" style="3" customWidth="1"/>
    <col min="11778" max="11778" width="11.5" style="3" bestFit="1" customWidth="1"/>
    <col min="11779" max="11780" width="10.875" style="3" customWidth="1"/>
    <col min="11781" max="11781" width="18.375" style="3" customWidth="1"/>
    <col min="11782" max="11782" width="2.125" style="3" customWidth="1"/>
    <col min="11783" max="11785" width="9" style="3" customWidth="1"/>
    <col min="11786" max="11786" width="18.125" style="3" customWidth="1"/>
    <col min="11787" max="12032" width="9" style="3" customWidth="1"/>
    <col min="12033" max="12033" width="3.375" style="3" customWidth="1"/>
    <col min="12034" max="12034" width="11.5" style="3" bestFit="1" customWidth="1"/>
    <col min="12035" max="12036" width="10.875" style="3" customWidth="1"/>
    <col min="12037" max="12037" width="18.375" style="3" customWidth="1"/>
    <col min="12038" max="12038" width="2.125" style="3" customWidth="1"/>
    <col min="12039" max="12041" width="9" style="3" customWidth="1"/>
    <col min="12042" max="12042" width="18.125" style="3" customWidth="1"/>
    <col min="12043" max="12288" width="9" style="3" customWidth="1"/>
    <col min="12289" max="12289" width="3.375" style="3" customWidth="1"/>
    <col min="12290" max="12290" width="11.5" style="3" bestFit="1" customWidth="1"/>
    <col min="12291" max="12292" width="10.875" style="3" customWidth="1"/>
    <col min="12293" max="12293" width="18.375" style="3" customWidth="1"/>
    <col min="12294" max="12294" width="2.125" style="3" customWidth="1"/>
    <col min="12295" max="12297" width="9" style="3" customWidth="1"/>
    <col min="12298" max="12298" width="18.125" style="3" customWidth="1"/>
    <col min="12299" max="12544" width="9" style="3" customWidth="1"/>
    <col min="12545" max="12545" width="3.375" style="3" customWidth="1"/>
    <col min="12546" max="12546" width="11.5" style="3" bestFit="1" customWidth="1"/>
    <col min="12547" max="12548" width="10.875" style="3" customWidth="1"/>
    <col min="12549" max="12549" width="18.375" style="3" customWidth="1"/>
    <col min="12550" max="12550" width="2.125" style="3" customWidth="1"/>
    <col min="12551" max="12553" width="9" style="3" customWidth="1"/>
    <col min="12554" max="12554" width="18.125" style="3" customWidth="1"/>
    <col min="12555" max="12800" width="9" style="3" customWidth="1"/>
    <col min="12801" max="12801" width="3.375" style="3" customWidth="1"/>
    <col min="12802" max="12802" width="11.5" style="3" bestFit="1" customWidth="1"/>
    <col min="12803" max="12804" width="10.875" style="3" customWidth="1"/>
    <col min="12805" max="12805" width="18.375" style="3" customWidth="1"/>
    <col min="12806" max="12806" width="2.125" style="3" customWidth="1"/>
    <col min="12807" max="12809" width="9" style="3" customWidth="1"/>
    <col min="12810" max="12810" width="18.125" style="3" customWidth="1"/>
    <col min="12811" max="13056" width="9" style="3" customWidth="1"/>
    <col min="13057" max="13057" width="3.375" style="3" customWidth="1"/>
    <col min="13058" max="13058" width="11.5" style="3" bestFit="1" customWidth="1"/>
    <col min="13059" max="13060" width="10.875" style="3" customWidth="1"/>
    <col min="13061" max="13061" width="18.375" style="3" customWidth="1"/>
    <col min="13062" max="13062" width="2.125" style="3" customWidth="1"/>
    <col min="13063" max="13065" width="9" style="3" customWidth="1"/>
    <col min="13066" max="13066" width="18.125" style="3" customWidth="1"/>
    <col min="13067" max="13312" width="9" style="3" customWidth="1"/>
    <col min="13313" max="13313" width="3.375" style="3" customWidth="1"/>
    <col min="13314" max="13314" width="11.5" style="3" bestFit="1" customWidth="1"/>
    <col min="13315" max="13316" width="10.875" style="3" customWidth="1"/>
    <col min="13317" max="13317" width="18.375" style="3" customWidth="1"/>
    <col min="13318" max="13318" width="2.125" style="3" customWidth="1"/>
    <col min="13319" max="13321" width="9" style="3" customWidth="1"/>
    <col min="13322" max="13322" width="18.125" style="3" customWidth="1"/>
    <col min="13323" max="13568" width="9" style="3" customWidth="1"/>
    <col min="13569" max="13569" width="3.375" style="3" customWidth="1"/>
    <col min="13570" max="13570" width="11.5" style="3" bestFit="1" customWidth="1"/>
    <col min="13571" max="13572" width="10.875" style="3" customWidth="1"/>
    <col min="13573" max="13573" width="18.375" style="3" customWidth="1"/>
    <col min="13574" max="13574" width="2.125" style="3" customWidth="1"/>
    <col min="13575" max="13577" width="9" style="3" customWidth="1"/>
    <col min="13578" max="13578" width="18.125" style="3" customWidth="1"/>
    <col min="13579" max="13824" width="9" style="3" customWidth="1"/>
    <col min="13825" max="13825" width="3.375" style="3" customWidth="1"/>
    <col min="13826" max="13826" width="11.5" style="3" bestFit="1" customWidth="1"/>
    <col min="13827" max="13828" width="10.875" style="3" customWidth="1"/>
    <col min="13829" max="13829" width="18.375" style="3" customWidth="1"/>
    <col min="13830" max="13830" width="2.125" style="3" customWidth="1"/>
    <col min="13831" max="13833" width="9" style="3" customWidth="1"/>
    <col min="13834" max="13834" width="18.125" style="3" customWidth="1"/>
    <col min="13835" max="14080" width="9" style="3" customWidth="1"/>
    <col min="14081" max="14081" width="3.375" style="3" customWidth="1"/>
    <col min="14082" max="14082" width="11.5" style="3" bestFit="1" customWidth="1"/>
    <col min="14083" max="14084" width="10.875" style="3" customWidth="1"/>
    <col min="14085" max="14085" width="18.375" style="3" customWidth="1"/>
    <col min="14086" max="14086" width="2.125" style="3" customWidth="1"/>
    <col min="14087" max="14089" width="9" style="3" customWidth="1"/>
    <col min="14090" max="14090" width="18.125" style="3" customWidth="1"/>
    <col min="14091" max="14336" width="9" style="3" customWidth="1"/>
    <col min="14337" max="14337" width="3.375" style="3" customWidth="1"/>
    <col min="14338" max="14338" width="11.5" style="3" bestFit="1" customWidth="1"/>
    <col min="14339" max="14340" width="10.875" style="3" customWidth="1"/>
    <col min="14341" max="14341" width="18.375" style="3" customWidth="1"/>
    <col min="14342" max="14342" width="2.125" style="3" customWidth="1"/>
    <col min="14343" max="14345" width="9" style="3" customWidth="1"/>
    <col min="14346" max="14346" width="18.125" style="3" customWidth="1"/>
    <col min="14347" max="14592" width="9" style="3" customWidth="1"/>
    <col min="14593" max="14593" width="3.375" style="3" customWidth="1"/>
    <col min="14594" max="14594" width="11.5" style="3" bestFit="1" customWidth="1"/>
    <col min="14595" max="14596" width="10.875" style="3" customWidth="1"/>
    <col min="14597" max="14597" width="18.375" style="3" customWidth="1"/>
    <col min="14598" max="14598" width="2.125" style="3" customWidth="1"/>
    <col min="14599" max="14601" width="9" style="3" customWidth="1"/>
    <col min="14602" max="14602" width="18.125" style="3" customWidth="1"/>
    <col min="14603" max="14848" width="9" style="3" customWidth="1"/>
    <col min="14849" max="14849" width="3.375" style="3" customWidth="1"/>
    <col min="14850" max="14850" width="11.5" style="3" bestFit="1" customWidth="1"/>
    <col min="14851" max="14852" width="10.875" style="3" customWidth="1"/>
    <col min="14853" max="14853" width="18.375" style="3" customWidth="1"/>
    <col min="14854" max="14854" width="2.125" style="3" customWidth="1"/>
    <col min="14855" max="14857" width="9" style="3" customWidth="1"/>
    <col min="14858" max="14858" width="18.125" style="3" customWidth="1"/>
    <col min="14859" max="15104" width="9" style="3" customWidth="1"/>
    <col min="15105" max="15105" width="3.375" style="3" customWidth="1"/>
    <col min="15106" max="15106" width="11.5" style="3" bestFit="1" customWidth="1"/>
    <col min="15107" max="15108" width="10.875" style="3" customWidth="1"/>
    <col min="15109" max="15109" width="18.375" style="3" customWidth="1"/>
    <col min="15110" max="15110" width="2.125" style="3" customWidth="1"/>
    <col min="15111" max="15113" width="9" style="3" customWidth="1"/>
    <col min="15114" max="15114" width="18.125" style="3" customWidth="1"/>
    <col min="15115" max="15360" width="9" style="3" customWidth="1"/>
    <col min="15361" max="15361" width="3.375" style="3" customWidth="1"/>
    <col min="15362" max="15362" width="11.5" style="3" bestFit="1" customWidth="1"/>
    <col min="15363" max="15364" width="10.875" style="3" customWidth="1"/>
    <col min="15365" max="15365" width="18.375" style="3" customWidth="1"/>
    <col min="15366" max="15366" width="2.125" style="3" customWidth="1"/>
    <col min="15367" max="15369" width="9" style="3" customWidth="1"/>
    <col min="15370" max="15370" width="18.125" style="3" customWidth="1"/>
    <col min="15371" max="15616" width="9" style="3" customWidth="1"/>
    <col min="15617" max="15617" width="3.375" style="3" customWidth="1"/>
    <col min="15618" max="15618" width="11.5" style="3" bestFit="1" customWidth="1"/>
    <col min="15619" max="15620" width="10.875" style="3" customWidth="1"/>
    <col min="15621" max="15621" width="18.375" style="3" customWidth="1"/>
    <col min="15622" max="15622" width="2.125" style="3" customWidth="1"/>
    <col min="15623" max="15625" width="9" style="3" customWidth="1"/>
    <col min="15626" max="15626" width="18.125" style="3" customWidth="1"/>
    <col min="15627" max="15872" width="9" style="3" customWidth="1"/>
    <col min="15873" max="15873" width="3.375" style="3" customWidth="1"/>
    <col min="15874" max="15874" width="11.5" style="3" bestFit="1" customWidth="1"/>
    <col min="15875" max="15876" width="10.875" style="3" customWidth="1"/>
    <col min="15877" max="15877" width="18.375" style="3" customWidth="1"/>
    <col min="15878" max="15878" width="2.125" style="3" customWidth="1"/>
    <col min="15879" max="15881" width="9" style="3" customWidth="1"/>
    <col min="15882" max="15882" width="18.125" style="3" customWidth="1"/>
    <col min="15883" max="16128" width="9" style="3" customWidth="1"/>
    <col min="16129" max="16129" width="3.375" style="3" customWidth="1"/>
    <col min="16130" max="16130" width="11.5" style="3" bestFit="1" customWidth="1"/>
    <col min="16131" max="16132" width="10.875" style="3" customWidth="1"/>
    <col min="16133" max="16133" width="18.375" style="3" customWidth="1"/>
    <col min="16134" max="16134" width="2.125" style="3" customWidth="1"/>
    <col min="16135" max="16137" width="9" style="3" customWidth="1"/>
    <col min="16138" max="16138" width="18.125" style="3" customWidth="1"/>
    <col min="16139" max="16384" width="9" style="3" customWidth="1"/>
  </cols>
  <sheetData>
    <row r="1" spans="1:5" ht="24.95" customHeight="1">
      <c r="A1" s="30" t="s">
        <v>272</v>
      </c>
      <c r="C1" s="35"/>
      <c r="D1" s="251"/>
      <c r="E1" s="35"/>
    </row>
    <row r="2" spans="1:5" ht="15" customHeight="1">
      <c r="A2" s="6"/>
      <c r="D2" s="252"/>
    </row>
    <row r="3" spans="1:5" ht="15" customHeight="1">
      <c r="B3" s="110"/>
      <c r="C3" s="110"/>
      <c r="D3" s="253"/>
      <c r="E3" s="43" t="s">
        <v>274</v>
      </c>
    </row>
    <row r="4" spans="1:5" ht="50.1" customHeight="1">
      <c r="B4" s="245" t="s">
        <v>33</v>
      </c>
      <c r="C4" s="247" t="s">
        <v>214</v>
      </c>
      <c r="D4" s="254" t="s">
        <v>275</v>
      </c>
      <c r="E4" s="258" t="s">
        <v>276</v>
      </c>
    </row>
    <row r="5" spans="1:5" ht="35.1" customHeight="1">
      <c r="B5" s="83" t="s">
        <v>13</v>
      </c>
      <c r="C5" s="248">
        <v>83496</v>
      </c>
      <c r="D5" s="255">
        <v>11.2</v>
      </c>
      <c r="E5" s="259">
        <v>7455</v>
      </c>
    </row>
    <row r="6" spans="1:5" ht="35.1" customHeight="1">
      <c r="B6" s="83" t="s">
        <v>262</v>
      </c>
      <c r="C6" s="248">
        <v>98179</v>
      </c>
      <c r="D6" s="255">
        <v>12.3</v>
      </c>
      <c r="E6" s="259">
        <v>7975.5</v>
      </c>
    </row>
    <row r="7" spans="1:5" ht="35.1" customHeight="1">
      <c r="B7" s="84" t="s">
        <v>263</v>
      </c>
      <c r="C7" s="249">
        <v>104670</v>
      </c>
      <c r="D7" s="256">
        <v>12.72</v>
      </c>
      <c r="E7" s="260">
        <v>8228.7999999999993</v>
      </c>
    </row>
    <row r="8" spans="1:5" ht="35.1" customHeight="1">
      <c r="B8" s="84" t="s">
        <v>266</v>
      </c>
      <c r="C8" s="249">
        <v>107998</v>
      </c>
      <c r="D8" s="256">
        <v>12.75</v>
      </c>
      <c r="E8" s="260">
        <v>8470.4</v>
      </c>
    </row>
    <row r="9" spans="1:5" ht="35.1" customHeight="1">
      <c r="B9" s="83" t="s">
        <v>268</v>
      </c>
      <c r="C9" s="248">
        <v>106446</v>
      </c>
      <c r="D9" s="255">
        <v>12.75</v>
      </c>
      <c r="E9" s="259">
        <v>8348.7000000000007</v>
      </c>
    </row>
    <row r="10" spans="1:5" ht="35.1" customHeight="1">
      <c r="B10" s="83" t="s">
        <v>269</v>
      </c>
      <c r="C10" s="248">
        <v>110570</v>
      </c>
      <c r="D10" s="255">
        <v>13.28</v>
      </c>
      <c r="E10" s="259">
        <v>8326.1</v>
      </c>
    </row>
    <row r="11" spans="1:5" ht="35.1" customHeight="1">
      <c r="B11" s="246" t="s">
        <v>453</v>
      </c>
      <c r="C11" s="250">
        <v>111022</v>
      </c>
      <c r="D11" s="257">
        <v>13.75</v>
      </c>
      <c r="E11" s="261">
        <v>8074.3</v>
      </c>
    </row>
    <row r="12" spans="1:5" ht="20.100000000000001" customHeight="1"/>
    <row r="13" spans="1:5" ht="20.100000000000001" customHeight="1">
      <c r="B13" s="3" t="s">
        <v>137</v>
      </c>
    </row>
    <row r="14" spans="1:5" ht="20.100000000000001" customHeight="1">
      <c r="B14" s="3" t="s">
        <v>277</v>
      </c>
    </row>
    <row r="15" spans="1:5" ht="20.100000000000001" customHeight="1">
      <c r="B15" s="3" t="s">
        <v>279</v>
      </c>
    </row>
  </sheetData>
  <customSheetViews>
    <customSheetView guid="{89EDACE3-7A90-4C4F-80E2-2055C43DBF08}" showPageBreaks="1" fitToPage="1" printArea="1" view="pageBreakPreview">
      <selection activeCell="E13" sqref="E13"/>
      <pageMargins left="0.59055118110236227" right="0.39370078740157483" top="0.78740157480314965" bottom="0.78740157480314965" header="0.51181102362204722" footer="0.51181102362204722"/>
      <pageSetup paperSize="9" r:id="rId1"/>
      <headerFooter alignWithMargins="0"/>
    </customSheetView>
    <customSheetView guid="{D83A2F19-8053-804C-B0A0-AD78097D5C77}" fitToPage="1" printArea="1" view="pageBreakPreview">
      <selection activeCell="E13" sqref="E13"/>
      <pageMargins left="0.59055118110236227" right="0.39370078740157483" top="0.78740157480314965" bottom="0.78740157480314965" header="0.51181102362204722" footer="0.51181102362204722"/>
      <pageSetup paperSize="9" r:id="rId2"/>
      <headerFooter alignWithMargins="0"/>
    </customSheetView>
    <customSheetView guid="{BDF73DDE-34E3-C047-B308-159BB220279E}" showPageBreaks="1" fitToPage="1" printArea="1" view="pageBreakPreview">
      <selection activeCell="E13" sqref="E13"/>
      <pageMargins left="0.59055118110236227" right="0.39370078740157483" top="0.78740157480314965" bottom="0.78740157480314965" header="0.51181102362204722" footer="0.51181102362204722"/>
      <pageSetup paperSize="9" r:id="rId3"/>
      <headerFooter alignWithMargins="0"/>
    </customSheetView>
  </customSheetViews>
  <phoneticPr fontId="31"/>
  <pageMargins left="0.59055118110236227" right="0.39370078740157483" top="0.78740157480314965" bottom="0.78740157480314965" header="0.51181102362204722" footer="0.51181102362204722"/>
  <pageSetup paperSize="9" fitToWidth="1" fitToHeight="1" usePrinterDefaults="1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7"/>
  <sheetViews>
    <sheetView view="pageBreakPreview" zoomScaleSheetLayoutView="100" workbookViewId="0">
      <selection activeCell="E13" sqref="E13"/>
    </sheetView>
  </sheetViews>
  <sheetFormatPr defaultRowHeight="16.2"/>
  <cols>
    <col min="1" max="1" width="16.75" style="262" customWidth="1"/>
    <col min="2" max="4" width="13.5" style="263" customWidth="1"/>
    <col min="5" max="5" width="13.625" style="44" bestFit="1" customWidth="1"/>
    <col min="6" max="6" width="10.375" style="264" customWidth="1"/>
    <col min="7" max="7" width="11.625" style="44" customWidth="1"/>
    <col min="8" max="8" width="13.5" style="44" customWidth="1"/>
    <col min="9" max="13" width="3.375" style="44" customWidth="1"/>
    <col min="14" max="251" width="9" style="44" customWidth="1"/>
    <col min="252" max="252" width="3.375" style="44" customWidth="1"/>
    <col min="253" max="253" width="9.5" style="44" bestFit="1" customWidth="1"/>
    <col min="254" max="256" width="10.5" style="44" bestFit="1" customWidth="1"/>
    <col min="257" max="257" width="13.625" style="44" bestFit="1" customWidth="1"/>
    <col min="258" max="258" width="13.5" style="44" customWidth="1"/>
    <col min="259" max="259" width="8" style="44" customWidth="1"/>
    <col min="260" max="260" width="11.5" style="44" bestFit="1" customWidth="1"/>
    <col min="261" max="261" width="2.125" style="44" customWidth="1"/>
    <col min="262" max="269" width="3.375" style="44" customWidth="1"/>
    <col min="270" max="507" width="9" style="44" customWidth="1"/>
    <col min="508" max="508" width="3.375" style="44" customWidth="1"/>
    <col min="509" max="509" width="9.5" style="44" bestFit="1" customWidth="1"/>
    <col min="510" max="512" width="10.5" style="44" bestFit="1" customWidth="1"/>
    <col min="513" max="513" width="13.625" style="44" bestFit="1" customWidth="1"/>
    <col min="514" max="514" width="13.5" style="44" customWidth="1"/>
    <col min="515" max="515" width="8" style="44" customWidth="1"/>
    <col min="516" max="516" width="11.5" style="44" bestFit="1" customWidth="1"/>
    <col min="517" max="517" width="2.125" style="44" customWidth="1"/>
    <col min="518" max="525" width="3.375" style="44" customWidth="1"/>
    <col min="526" max="763" width="9" style="44" customWidth="1"/>
    <col min="764" max="764" width="3.375" style="44" customWidth="1"/>
    <col min="765" max="765" width="9.5" style="44" bestFit="1" customWidth="1"/>
    <col min="766" max="768" width="10.5" style="44" bestFit="1" customWidth="1"/>
    <col min="769" max="769" width="13.625" style="44" bestFit="1" customWidth="1"/>
    <col min="770" max="770" width="13.5" style="44" customWidth="1"/>
    <col min="771" max="771" width="8" style="44" customWidth="1"/>
    <col min="772" max="772" width="11.5" style="44" bestFit="1" customWidth="1"/>
    <col min="773" max="773" width="2.125" style="44" customWidth="1"/>
    <col min="774" max="781" width="3.375" style="44" customWidth="1"/>
    <col min="782" max="1019" width="9" style="44" customWidth="1"/>
    <col min="1020" max="1020" width="3.375" style="44" customWidth="1"/>
    <col min="1021" max="1021" width="9.5" style="44" bestFit="1" customWidth="1"/>
    <col min="1022" max="1024" width="10.5" style="44" bestFit="1" customWidth="1"/>
    <col min="1025" max="1025" width="13.625" style="44" bestFit="1" customWidth="1"/>
    <col min="1026" max="1026" width="13.5" style="44" customWidth="1"/>
    <col min="1027" max="1027" width="8" style="44" customWidth="1"/>
    <col min="1028" max="1028" width="11.5" style="44" bestFit="1" customWidth="1"/>
    <col min="1029" max="1029" width="2.125" style="44" customWidth="1"/>
    <col min="1030" max="1037" width="3.375" style="44" customWidth="1"/>
    <col min="1038" max="1275" width="9" style="44" customWidth="1"/>
    <col min="1276" max="1276" width="3.375" style="44" customWidth="1"/>
    <col min="1277" max="1277" width="9.5" style="44" bestFit="1" customWidth="1"/>
    <col min="1278" max="1280" width="10.5" style="44" bestFit="1" customWidth="1"/>
    <col min="1281" max="1281" width="13.625" style="44" bestFit="1" customWidth="1"/>
    <col min="1282" max="1282" width="13.5" style="44" customWidth="1"/>
    <col min="1283" max="1283" width="8" style="44" customWidth="1"/>
    <col min="1284" max="1284" width="11.5" style="44" bestFit="1" customWidth="1"/>
    <col min="1285" max="1285" width="2.125" style="44" customWidth="1"/>
    <col min="1286" max="1293" width="3.375" style="44" customWidth="1"/>
    <col min="1294" max="1531" width="9" style="44" customWidth="1"/>
    <col min="1532" max="1532" width="3.375" style="44" customWidth="1"/>
    <col min="1533" max="1533" width="9.5" style="44" bestFit="1" customWidth="1"/>
    <col min="1534" max="1536" width="10.5" style="44" bestFit="1" customWidth="1"/>
    <col min="1537" max="1537" width="13.625" style="44" bestFit="1" customWidth="1"/>
    <col min="1538" max="1538" width="13.5" style="44" customWidth="1"/>
    <col min="1539" max="1539" width="8" style="44" customWidth="1"/>
    <col min="1540" max="1540" width="11.5" style="44" bestFit="1" customWidth="1"/>
    <col min="1541" max="1541" width="2.125" style="44" customWidth="1"/>
    <col min="1542" max="1549" width="3.375" style="44" customWidth="1"/>
    <col min="1550" max="1787" width="9" style="44" customWidth="1"/>
    <col min="1788" max="1788" width="3.375" style="44" customWidth="1"/>
    <col min="1789" max="1789" width="9.5" style="44" bestFit="1" customWidth="1"/>
    <col min="1790" max="1792" width="10.5" style="44" bestFit="1" customWidth="1"/>
    <col min="1793" max="1793" width="13.625" style="44" bestFit="1" customWidth="1"/>
    <col min="1794" max="1794" width="13.5" style="44" customWidth="1"/>
    <col min="1795" max="1795" width="8" style="44" customWidth="1"/>
    <col min="1796" max="1796" width="11.5" style="44" bestFit="1" customWidth="1"/>
    <col min="1797" max="1797" width="2.125" style="44" customWidth="1"/>
    <col min="1798" max="1805" width="3.375" style="44" customWidth="1"/>
    <col min="1806" max="2043" width="9" style="44" customWidth="1"/>
    <col min="2044" max="2044" width="3.375" style="44" customWidth="1"/>
    <col min="2045" max="2045" width="9.5" style="44" bestFit="1" customWidth="1"/>
    <col min="2046" max="2048" width="10.5" style="44" bestFit="1" customWidth="1"/>
    <col min="2049" max="2049" width="13.625" style="44" bestFit="1" customWidth="1"/>
    <col min="2050" max="2050" width="13.5" style="44" customWidth="1"/>
    <col min="2051" max="2051" width="8" style="44" customWidth="1"/>
    <col min="2052" max="2052" width="11.5" style="44" bestFit="1" customWidth="1"/>
    <col min="2053" max="2053" width="2.125" style="44" customWidth="1"/>
    <col min="2054" max="2061" width="3.375" style="44" customWidth="1"/>
    <col min="2062" max="2299" width="9" style="44" customWidth="1"/>
    <col min="2300" max="2300" width="3.375" style="44" customWidth="1"/>
    <col min="2301" max="2301" width="9.5" style="44" bestFit="1" customWidth="1"/>
    <col min="2302" max="2304" width="10.5" style="44" bestFit="1" customWidth="1"/>
    <col min="2305" max="2305" width="13.625" style="44" bestFit="1" customWidth="1"/>
    <col min="2306" max="2306" width="13.5" style="44" customWidth="1"/>
    <col min="2307" max="2307" width="8" style="44" customWidth="1"/>
    <col min="2308" max="2308" width="11.5" style="44" bestFit="1" customWidth="1"/>
    <col min="2309" max="2309" width="2.125" style="44" customWidth="1"/>
    <col min="2310" max="2317" width="3.375" style="44" customWidth="1"/>
    <col min="2318" max="2555" width="9" style="44" customWidth="1"/>
    <col min="2556" max="2556" width="3.375" style="44" customWidth="1"/>
    <col min="2557" max="2557" width="9.5" style="44" bestFit="1" customWidth="1"/>
    <col min="2558" max="2560" width="10.5" style="44" bestFit="1" customWidth="1"/>
    <col min="2561" max="2561" width="13.625" style="44" bestFit="1" customWidth="1"/>
    <col min="2562" max="2562" width="13.5" style="44" customWidth="1"/>
    <col min="2563" max="2563" width="8" style="44" customWidth="1"/>
    <col min="2564" max="2564" width="11.5" style="44" bestFit="1" customWidth="1"/>
    <col min="2565" max="2565" width="2.125" style="44" customWidth="1"/>
    <col min="2566" max="2573" width="3.375" style="44" customWidth="1"/>
    <col min="2574" max="2811" width="9" style="44" customWidth="1"/>
    <col min="2812" max="2812" width="3.375" style="44" customWidth="1"/>
    <col min="2813" max="2813" width="9.5" style="44" bestFit="1" customWidth="1"/>
    <col min="2814" max="2816" width="10.5" style="44" bestFit="1" customWidth="1"/>
    <col min="2817" max="2817" width="13.625" style="44" bestFit="1" customWidth="1"/>
    <col min="2818" max="2818" width="13.5" style="44" customWidth="1"/>
    <col min="2819" max="2819" width="8" style="44" customWidth="1"/>
    <col min="2820" max="2820" width="11.5" style="44" bestFit="1" customWidth="1"/>
    <col min="2821" max="2821" width="2.125" style="44" customWidth="1"/>
    <col min="2822" max="2829" width="3.375" style="44" customWidth="1"/>
    <col min="2830" max="3067" width="9" style="44" customWidth="1"/>
    <col min="3068" max="3068" width="3.375" style="44" customWidth="1"/>
    <col min="3069" max="3069" width="9.5" style="44" bestFit="1" customWidth="1"/>
    <col min="3070" max="3072" width="10.5" style="44" bestFit="1" customWidth="1"/>
    <col min="3073" max="3073" width="13.625" style="44" bestFit="1" customWidth="1"/>
    <col min="3074" max="3074" width="13.5" style="44" customWidth="1"/>
    <col min="3075" max="3075" width="8" style="44" customWidth="1"/>
    <col min="3076" max="3076" width="11.5" style="44" bestFit="1" customWidth="1"/>
    <col min="3077" max="3077" width="2.125" style="44" customWidth="1"/>
    <col min="3078" max="3085" width="3.375" style="44" customWidth="1"/>
    <col min="3086" max="3323" width="9" style="44" customWidth="1"/>
    <col min="3324" max="3324" width="3.375" style="44" customWidth="1"/>
    <col min="3325" max="3325" width="9.5" style="44" bestFit="1" customWidth="1"/>
    <col min="3326" max="3328" width="10.5" style="44" bestFit="1" customWidth="1"/>
    <col min="3329" max="3329" width="13.625" style="44" bestFit="1" customWidth="1"/>
    <col min="3330" max="3330" width="13.5" style="44" customWidth="1"/>
    <col min="3331" max="3331" width="8" style="44" customWidth="1"/>
    <col min="3332" max="3332" width="11.5" style="44" bestFit="1" customWidth="1"/>
    <col min="3333" max="3333" width="2.125" style="44" customWidth="1"/>
    <col min="3334" max="3341" width="3.375" style="44" customWidth="1"/>
    <col min="3342" max="3579" width="9" style="44" customWidth="1"/>
    <col min="3580" max="3580" width="3.375" style="44" customWidth="1"/>
    <col min="3581" max="3581" width="9.5" style="44" bestFit="1" customWidth="1"/>
    <col min="3582" max="3584" width="10.5" style="44" bestFit="1" customWidth="1"/>
    <col min="3585" max="3585" width="13.625" style="44" bestFit="1" customWidth="1"/>
    <col min="3586" max="3586" width="13.5" style="44" customWidth="1"/>
    <col min="3587" max="3587" width="8" style="44" customWidth="1"/>
    <col min="3588" max="3588" width="11.5" style="44" bestFit="1" customWidth="1"/>
    <col min="3589" max="3589" width="2.125" style="44" customWidth="1"/>
    <col min="3590" max="3597" width="3.375" style="44" customWidth="1"/>
    <col min="3598" max="3835" width="9" style="44" customWidth="1"/>
    <col min="3836" max="3836" width="3.375" style="44" customWidth="1"/>
    <col min="3837" max="3837" width="9.5" style="44" bestFit="1" customWidth="1"/>
    <col min="3838" max="3840" width="10.5" style="44" bestFit="1" customWidth="1"/>
    <col min="3841" max="3841" width="13.625" style="44" bestFit="1" customWidth="1"/>
    <col min="3842" max="3842" width="13.5" style="44" customWidth="1"/>
    <col min="3843" max="3843" width="8" style="44" customWidth="1"/>
    <col min="3844" max="3844" width="11.5" style="44" bestFit="1" customWidth="1"/>
    <col min="3845" max="3845" width="2.125" style="44" customWidth="1"/>
    <col min="3846" max="3853" width="3.375" style="44" customWidth="1"/>
    <col min="3854" max="4091" width="9" style="44" customWidth="1"/>
    <col min="4092" max="4092" width="3.375" style="44" customWidth="1"/>
    <col min="4093" max="4093" width="9.5" style="44" bestFit="1" customWidth="1"/>
    <col min="4094" max="4096" width="10.5" style="44" bestFit="1" customWidth="1"/>
    <col min="4097" max="4097" width="13.625" style="44" bestFit="1" customWidth="1"/>
    <col min="4098" max="4098" width="13.5" style="44" customWidth="1"/>
    <col min="4099" max="4099" width="8" style="44" customWidth="1"/>
    <col min="4100" max="4100" width="11.5" style="44" bestFit="1" customWidth="1"/>
    <col min="4101" max="4101" width="2.125" style="44" customWidth="1"/>
    <col min="4102" max="4109" width="3.375" style="44" customWidth="1"/>
    <col min="4110" max="4347" width="9" style="44" customWidth="1"/>
    <col min="4348" max="4348" width="3.375" style="44" customWidth="1"/>
    <col min="4349" max="4349" width="9.5" style="44" bestFit="1" customWidth="1"/>
    <col min="4350" max="4352" width="10.5" style="44" bestFit="1" customWidth="1"/>
    <col min="4353" max="4353" width="13.625" style="44" bestFit="1" customWidth="1"/>
    <col min="4354" max="4354" width="13.5" style="44" customWidth="1"/>
    <col min="4355" max="4355" width="8" style="44" customWidth="1"/>
    <col min="4356" max="4356" width="11.5" style="44" bestFit="1" customWidth="1"/>
    <col min="4357" max="4357" width="2.125" style="44" customWidth="1"/>
    <col min="4358" max="4365" width="3.375" style="44" customWidth="1"/>
    <col min="4366" max="4603" width="9" style="44" customWidth="1"/>
    <col min="4604" max="4604" width="3.375" style="44" customWidth="1"/>
    <col min="4605" max="4605" width="9.5" style="44" bestFit="1" customWidth="1"/>
    <col min="4606" max="4608" width="10.5" style="44" bestFit="1" customWidth="1"/>
    <col min="4609" max="4609" width="13.625" style="44" bestFit="1" customWidth="1"/>
    <col min="4610" max="4610" width="13.5" style="44" customWidth="1"/>
    <col min="4611" max="4611" width="8" style="44" customWidth="1"/>
    <col min="4612" max="4612" width="11.5" style="44" bestFit="1" customWidth="1"/>
    <col min="4613" max="4613" width="2.125" style="44" customWidth="1"/>
    <col min="4614" max="4621" width="3.375" style="44" customWidth="1"/>
    <col min="4622" max="4859" width="9" style="44" customWidth="1"/>
    <col min="4860" max="4860" width="3.375" style="44" customWidth="1"/>
    <col min="4861" max="4861" width="9.5" style="44" bestFit="1" customWidth="1"/>
    <col min="4862" max="4864" width="10.5" style="44" bestFit="1" customWidth="1"/>
    <col min="4865" max="4865" width="13.625" style="44" bestFit="1" customWidth="1"/>
    <col min="4866" max="4866" width="13.5" style="44" customWidth="1"/>
    <col min="4867" max="4867" width="8" style="44" customWidth="1"/>
    <col min="4868" max="4868" width="11.5" style="44" bestFit="1" customWidth="1"/>
    <col min="4869" max="4869" width="2.125" style="44" customWidth="1"/>
    <col min="4870" max="4877" width="3.375" style="44" customWidth="1"/>
    <col min="4878" max="5115" width="9" style="44" customWidth="1"/>
    <col min="5116" max="5116" width="3.375" style="44" customWidth="1"/>
    <col min="5117" max="5117" width="9.5" style="44" bestFit="1" customWidth="1"/>
    <col min="5118" max="5120" width="10.5" style="44" bestFit="1" customWidth="1"/>
    <col min="5121" max="5121" width="13.625" style="44" bestFit="1" customWidth="1"/>
    <col min="5122" max="5122" width="13.5" style="44" customWidth="1"/>
    <col min="5123" max="5123" width="8" style="44" customWidth="1"/>
    <col min="5124" max="5124" width="11.5" style="44" bestFit="1" customWidth="1"/>
    <col min="5125" max="5125" width="2.125" style="44" customWidth="1"/>
    <col min="5126" max="5133" width="3.375" style="44" customWidth="1"/>
    <col min="5134" max="5371" width="9" style="44" customWidth="1"/>
    <col min="5372" max="5372" width="3.375" style="44" customWidth="1"/>
    <col min="5373" max="5373" width="9.5" style="44" bestFit="1" customWidth="1"/>
    <col min="5374" max="5376" width="10.5" style="44" bestFit="1" customWidth="1"/>
    <col min="5377" max="5377" width="13.625" style="44" bestFit="1" customWidth="1"/>
    <col min="5378" max="5378" width="13.5" style="44" customWidth="1"/>
    <col min="5379" max="5379" width="8" style="44" customWidth="1"/>
    <col min="5380" max="5380" width="11.5" style="44" bestFit="1" customWidth="1"/>
    <col min="5381" max="5381" width="2.125" style="44" customWidth="1"/>
    <col min="5382" max="5389" width="3.375" style="44" customWidth="1"/>
    <col min="5390" max="5627" width="9" style="44" customWidth="1"/>
    <col min="5628" max="5628" width="3.375" style="44" customWidth="1"/>
    <col min="5629" max="5629" width="9.5" style="44" bestFit="1" customWidth="1"/>
    <col min="5630" max="5632" width="10.5" style="44" bestFit="1" customWidth="1"/>
    <col min="5633" max="5633" width="13.625" style="44" bestFit="1" customWidth="1"/>
    <col min="5634" max="5634" width="13.5" style="44" customWidth="1"/>
    <col min="5635" max="5635" width="8" style="44" customWidth="1"/>
    <col min="5636" max="5636" width="11.5" style="44" bestFit="1" customWidth="1"/>
    <col min="5637" max="5637" width="2.125" style="44" customWidth="1"/>
    <col min="5638" max="5645" width="3.375" style="44" customWidth="1"/>
    <col min="5646" max="5883" width="9" style="44" customWidth="1"/>
    <col min="5884" max="5884" width="3.375" style="44" customWidth="1"/>
    <col min="5885" max="5885" width="9.5" style="44" bestFit="1" customWidth="1"/>
    <col min="5886" max="5888" width="10.5" style="44" bestFit="1" customWidth="1"/>
    <col min="5889" max="5889" width="13.625" style="44" bestFit="1" customWidth="1"/>
    <col min="5890" max="5890" width="13.5" style="44" customWidth="1"/>
    <col min="5891" max="5891" width="8" style="44" customWidth="1"/>
    <col min="5892" max="5892" width="11.5" style="44" bestFit="1" customWidth="1"/>
    <col min="5893" max="5893" width="2.125" style="44" customWidth="1"/>
    <col min="5894" max="5901" width="3.375" style="44" customWidth="1"/>
    <col min="5902" max="6139" width="9" style="44" customWidth="1"/>
    <col min="6140" max="6140" width="3.375" style="44" customWidth="1"/>
    <col min="6141" max="6141" width="9.5" style="44" bestFit="1" customWidth="1"/>
    <col min="6142" max="6144" width="10.5" style="44" bestFit="1" customWidth="1"/>
    <col min="6145" max="6145" width="13.625" style="44" bestFit="1" customWidth="1"/>
    <col min="6146" max="6146" width="13.5" style="44" customWidth="1"/>
    <col min="6147" max="6147" width="8" style="44" customWidth="1"/>
    <col min="6148" max="6148" width="11.5" style="44" bestFit="1" customWidth="1"/>
    <col min="6149" max="6149" width="2.125" style="44" customWidth="1"/>
    <col min="6150" max="6157" width="3.375" style="44" customWidth="1"/>
    <col min="6158" max="6395" width="9" style="44" customWidth="1"/>
    <col min="6396" max="6396" width="3.375" style="44" customWidth="1"/>
    <col min="6397" max="6397" width="9.5" style="44" bestFit="1" customWidth="1"/>
    <col min="6398" max="6400" width="10.5" style="44" bestFit="1" customWidth="1"/>
    <col min="6401" max="6401" width="13.625" style="44" bestFit="1" customWidth="1"/>
    <col min="6402" max="6402" width="13.5" style="44" customWidth="1"/>
    <col min="6403" max="6403" width="8" style="44" customWidth="1"/>
    <col min="6404" max="6404" width="11.5" style="44" bestFit="1" customWidth="1"/>
    <col min="6405" max="6405" width="2.125" style="44" customWidth="1"/>
    <col min="6406" max="6413" width="3.375" style="44" customWidth="1"/>
    <col min="6414" max="6651" width="9" style="44" customWidth="1"/>
    <col min="6652" max="6652" width="3.375" style="44" customWidth="1"/>
    <col min="6653" max="6653" width="9.5" style="44" bestFit="1" customWidth="1"/>
    <col min="6654" max="6656" width="10.5" style="44" bestFit="1" customWidth="1"/>
    <col min="6657" max="6657" width="13.625" style="44" bestFit="1" customWidth="1"/>
    <col min="6658" max="6658" width="13.5" style="44" customWidth="1"/>
    <col min="6659" max="6659" width="8" style="44" customWidth="1"/>
    <col min="6660" max="6660" width="11.5" style="44" bestFit="1" customWidth="1"/>
    <col min="6661" max="6661" width="2.125" style="44" customWidth="1"/>
    <col min="6662" max="6669" width="3.375" style="44" customWidth="1"/>
    <col min="6670" max="6907" width="9" style="44" customWidth="1"/>
    <col min="6908" max="6908" width="3.375" style="44" customWidth="1"/>
    <col min="6909" max="6909" width="9.5" style="44" bestFit="1" customWidth="1"/>
    <col min="6910" max="6912" width="10.5" style="44" bestFit="1" customWidth="1"/>
    <col min="6913" max="6913" width="13.625" style="44" bestFit="1" customWidth="1"/>
    <col min="6914" max="6914" width="13.5" style="44" customWidth="1"/>
    <col min="6915" max="6915" width="8" style="44" customWidth="1"/>
    <col min="6916" max="6916" width="11.5" style="44" bestFit="1" customWidth="1"/>
    <col min="6917" max="6917" width="2.125" style="44" customWidth="1"/>
    <col min="6918" max="6925" width="3.375" style="44" customWidth="1"/>
    <col min="6926" max="7163" width="9" style="44" customWidth="1"/>
    <col min="7164" max="7164" width="3.375" style="44" customWidth="1"/>
    <col min="7165" max="7165" width="9.5" style="44" bestFit="1" customWidth="1"/>
    <col min="7166" max="7168" width="10.5" style="44" bestFit="1" customWidth="1"/>
    <col min="7169" max="7169" width="13.625" style="44" bestFit="1" customWidth="1"/>
    <col min="7170" max="7170" width="13.5" style="44" customWidth="1"/>
    <col min="7171" max="7171" width="8" style="44" customWidth="1"/>
    <col min="7172" max="7172" width="11.5" style="44" bestFit="1" customWidth="1"/>
    <col min="7173" max="7173" width="2.125" style="44" customWidth="1"/>
    <col min="7174" max="7181" width="3.375" style="44" customWidth="1"/>
    <col min="7182" max="7419" width="9" style="44" customWidth="1"/>
    <col min="7420" max="7420" width="3.375" style="44" customWidth="1"/>
    <col min="7421" max="7421" width="9.5" style="44" bestFit="1" customWidth="1"/>
    <col min="7422" max="7424" width="10.5" style="44" bestFit="1" customWidth="1"/>
    <col min="7425" max="7425" width="13.625" style="44" bestFit="1" customWidth="1"/>
    <col min="7426" max="7426" width="13.5" style="44" customWidth="1"/>
    <col min="7427" max="7427" width="8" style="44" customWidth="1"/>
    <col min="7428" max="7428" width="11.5" style="44" bestFit="1" customWidth="1"/>
    <col min="7429" max="7429" width="2.125" style="44" customWidth="1"/>
    <col min="7430" max="7437" width="3.375" style="44" customWidth="1"/>
    <col min="7438" max="7675" width="9" style="44" customWidth="1"/>
    <col min="7676" max="7676" width="3.375" style="44" customWidth="1"/>
    <col min="7677" max="7677" width="9.5" style="44" bestFit="1" customWidth="1"/>
    <col min="7678" max="7680" width="10.5" style="44" bestFit="1" customWidth="1"/>
    <col min="7681" max="7681" width="13.625" style="44" bestFit="1" customWidth="1"/>
    <col min="7682" max="7682" width="13.5" style="44" customWidth="1"/>
    <col min="7683" max="7683" width="8" style="44" customWidth="1"/>
    <col min="7684" max="7684" width="11.5" style="44" bestFit="1" customWidth="1"/>
    <col min="7685" max="7685" width="2.125" style="44" customWidth="1"/>
    <col min="7686" max="7693" width="3.375" style="44" customWidth="1"/>
    <col min="7694" max="7931" width="9" style="44" customWidth="1"/>
    <col min="7932" max="7932" width="3.375" style="44" customWidth="1"/>
    <col min="7933" max="7933" width="9.5" style="44" bestFit="1" customWidth="1"/>
    <col min="7934" max="7936" width="10.5" style="44" bestFit="1" customWidth="1"/>
    <col min="7937" max="7937" width="13.625" style="44" bestFit="1" customWidth="1"/>
    <col min="7938" max="7938" width="13.5" style="44" customWidth="1"/>
    <col min="7939" max="7939" width="8" style="44" customWidth="1"/>
    <col min="7940" max="7940" width="11.5" style="44" bestFit="1" customWidth="1"/>
    <col min="7941" max="7941" width="2.125" style="44" customWidth="1"/>
    <col min="7942" max="7949" width="3.375" style="44" customWidth="1"/>
    <col min="7950" max="8187" width="9" style="44" customWidth="1"/>
    <col min="8188" max="8188" width="3.375" style="44" customWidth="1"/>
    <col min="8189" max="8189" width="9.5" style="44" bestFit="1" customWidth="1"/>
    <col min="8190" max="8192" width="10.5" style="44" bestFit="1" customWidth="1"/>
    <col min="8193" max="8193" width="13.625" style="44" bestFit="1" customWidth="1"/>
    <col min="8194" max="8194" width="13.5" style="44" customWidth="1"/>
    <col min="8195" max="8195" width="8" style="44" customWidth="1"/>
    <col min="8196" max="8196" width="11.5" style="44" bestFit="1" customWidth="1"/>
    <col min="8197" max="8197" width="2.125" style="44" customWidth="1"/>
    <col min="8198" max="8205" width="3.375" style="44" customWidth="1"/>
    <col min="8206" max="8443" width="9" style="44" customWidth="1"/>
    <col min="8444" max="8444" width="3.375" style="44" customWidth="1"/>
    <col min="8445" max="8445" width="9.5" style="44" bestFit="1" customWidth="1"/>
    <col min="8446" max="8448" width="10.5" style="44" bestFit="1" customWidth="1"/>
    <col min="8449" max="8449" width="13.625" style="44" bestFit="1" customWidth="1"/>
    <col min="8450" max="8450" width="13.5" style="44" customWidth="1"/>
    <col min="8451" max="8451" width="8" style="44" customWidth="1"/>
    <col min="8452" max="8452" width="11.5" style="44" bestFit="1" customWidth="1"/>
    <col min="8453" max="8453" width="2.125" style="44" customWidth="1"/>
    <col min="8454" max="8461" width="3.375" style="44" customWidth="1"/>
    <col min="8462" max="8699" width="9" style="44" customWidth="1"/>
    <col min="8700" max="8700" width="3.375" style="44" customWidth="1"/>
    <col min="8701" max="8701" width="9.5" style="44" bestFit="1" customWidth="1"/>
    <col min="8702" max="8704" width="10.5" style="44" bestFit="1" customWidth="1"/>
    <col min="8705" max="8705" width="13.625" style="44" bestFit="1" customWidth="1"/>
    <col min="8706" max="8706" width="13.5" style="44" customWidth="1"/>
    <col min="8707" max="8707" width="8" style="44" customWidth="1"/>
    <col min="8708" max="8708" width="11.5" style="44" bestFit="1" customWidth="1"/>
    <col min="8709" max="8709" width="2.125" style="44" customWidth="1"/>
    <col min="8710" max="8717" width="3.375" style="44" customWidth="1"/>
    <col min="8718" max="8955" width="9" style="44" customWidth="1"/>
    <col min="8956" max="8956" width="3.375" style="44" customWidth="1"/>
    <col min="8957" max="8957" width="9.5" style="44" bestFit="1" customWidth="1"/>
    <col min="8958" max="8960" width="10.5" style="44" bestFit="1" customWidth="1"/>
    <col min="8961" max="8961" width="13.625" style="44" bestFit="1" customWidth="1"/>
    <col min="8962" max="8962" width="13.5" style="44" customWidth="1"/>
    <col min="8963" max="8963" width="8" style="44" customWidth="1"/>
    <col min="8964" max="8964" width="11.5" style="44" bestFit="1" customWidth="1"/>
    <col min="8965" max="8965" width="2.125" style="44" customWidth="1"/>
    <col min="8966" max="8973" width="3.375" style="44" customWidth="1"/>
    <col min="8974" max="9211" width="9" style="44" customWidth="1"/>
    <col min="9212" max="9212" width="3.375" style="44" customWidth="1"/>
    <col min="9213" max="9213" width="9.5" style="44" bestFit="1" customWidth="1"/>
    <col min="9214" max="9216" width="10.5" style="44" bestFit="1" customWidth="1"/>
    <col min="9217" max="9217" width="13.625" style="44" bestFit="1" customWidth="1"/>
    <col min="9218" max="9218" width="13.5" style="44" customWidth="1"/>
    <col min="9219" max="9219" width="8" style="44" customWidth="1"/>
    <col min="9220" max="9220" width="11.5" style="44" bestFit="1" customWidth="1"/>
    <col min="9221" max="9221" width="2.125" style="44" customWidth="1"/>
    <col min="9222" max="9229" width="3.375" style="44" customWidth="1"/>
    <col min="9230" max="9467" width="9" style="44" customWidth="1"/>
    <col min="9468" max="9468" width="3.375" style="44" customWidth="1"/>
    <col min="9469" max="9469" width="9.5" style="44" bestFit="1" customWidth="1"/>
    <col min="9470" max="9472" width="10.5" style="44" bestFit="1" customWidth="1"/>
    <col min="9473" max="9473" width="13.625" style="44" bestFit="1" customWidth="1"/>
    <col min="9474" max="9474" width="13.5" style="44" customWidth="1"/>
    <col min="9475" max="9475" width="8" style="44" customWidth="1"/>
    <col min="9476" max="9476" width="11.5" style="44" bestFit="1" customWidth="1"/>
    <col min="9477" max="9477" width="2.125" style="44" customWidth="1"/>
    <col min="9478" max="9485" width="3.375" style="44" customWidth="1"/>
    <col min="9486" max="9723" width="9" style="44" customWidth="1"/>
    <col min="9724" max="9724" width="3.375" style="44" customWidth="1"/>
    <col min="9725" max="9725" width="9.5" style="44" bestFit="1" customWidth="1"/>
    <col min="9726" max="9728" width="10.5" style="44" bestFit="1" customWidth="1"/>
    <col min="9729" max="9729" width="13.625" style="44" bestFit="1" customWidth="1"/>
    <col min="9730" max="9730" width="13.5" style="44" customWidth="1"/>
    <col min="9731" max="9731" width="8" style="44" customWidth="1"/>
    <col min="9732" max="9732" width="11.5" style="44" bestFit="1" customWidth="1"/>
    <col min="9733" max="9733" width="2.125" style="44" customWidth="1"/>
    <col min="9734" max="9741" width="3.375" style="44" customWidth="1"/>
    <col min="9742" max="9979" width="9" style="44" customWidth="1"/>
    <col min="9980" max="9980" width="3.375" style="44" customWidth="1"/>
    <col min="9981" max="9981" width="9.5" style="44" bestFit="1" customWidth="1"/>
    <col min="9982" max="9984" width="10.5" style="44" bestFit="1" customWidth="1"/>
    <col min="9985" max="9985" width="13.625" style="44" bestFit="1" customWidth="1"/>
    <col min="9986" max="9986" width="13.5" style="44" customWidth="1"/>
    <col min="9987" max="9987" width="8" style="44" customWidth="1"/>
    <col min="9988" max="9988" width="11.5" style="44" bestFit="1" customWidth="1"/>
    <col min="9989" max="9989" width="2.125" style="44" customWidth="1"/>
    <col min="9990" max="9997" width="3.375" style="44" customWidth="1"/>
    <col min="9998" max="10235" width="9" style="44" customWidth="1"/>
    <col min="10236" max="10236" width="3.375" style="44" customWidth="1"/>
    <col min="10237" max="10237" width="9.5" style="44" bestFit="1" customWidth="1"/>
    <col min="10238" max="10240" width="10.5" style="44" bestFit="1" customWidth="1"/>
    <col min="10241" max="10241" width="13.625" style="44" bestFit="1" customWidth="1"/>
    <col min="10242" max="10242" width="13.5" style="44" customWidth="1"/>
    <col min="10243" max="10243" width="8" style="44" customWidth="1"/>
    <col min="10244" max="10244" width="11.5" style="44" bestFit="1" customWidth="1"/>
    <col min="10245" max="10245" width="2.125" style="44" customWidth="1"/>
    <col min="10246" max="10253" width="3.375" style="44" customWidth="1"/>
    <col min="10254" max="10491" width="9" style="44" customWidth="1"/>
    <col min="10492" max="10492" width="3.375" style="44" customWidth="1"/>
    <col min="10493" max="10493" width="9.5" style="44" bestFit="1" customWidth="1"/>
    <col min="10494" max="10496" width="10.5" style="44" bestFit="1" customWidth="1"/>
    <col min="10497" max="10497" width="13.625" style="44" bestFit="1" customWidth="1"/>
    <col min="10498" max="10498" width="13.5" style="44" customWidth="1"/>
    <col min="10499" max="10499" width="8" style="44" customWidth="1"/>
    <col min="10500" max="10500" width="11.5" style="44" bestFit="1" customWidth="1"/>
    <col min="10501" max="10501" width="2.125" style="44" customWidth="1"/>
    <col min="10502" max="10509" width="3.375" style="44" customWidth="1"/>
    <col min="10510" max="10747" width="9" style="44" customWidth="1"/>
    <col min="10748" max="10748" width="3.375" style="44" customWidth="1"/>
    <col min="10749" max="10749" width="9.5" style="44" bestFit="1" customWidth="1"/>
    <col min="10750" max="10752" width="10.5" style="44" bestFit="1" customWidth="1"/>
    <col min="10753" max="10753" width="13.625" style="44" bestFit="1" customWidth="1"/>
    <col min="10754" max="10754" width="13.5" style="44" customWidth="1"/>
    <col min="10755" max="10755" width="8" style="44" customWidth="1"/>
    <col min="10756" max="10756" width="11.5" style="44" bestFit="1" customWidth="1"/>
    <col min="10757" max="10757" width="2.125" style="44" customWidth="1"/>
    <col min="10758" max="10765" width="3.375" style="44" customWidth="1"/>
    <col min="10766" max="11003" width="9" style="44" customWidth="1"/>
    <col min="11004" max="11004" width="3.375" style="44" customWidth="1"/>
    <col min="11005" max="11005" width="9.5" style="44" bestFit="1" customWidth="1"/>
    <col min="11006" max="11008" width="10.5" style="44" bestFit="1" customWidth="1"/>
    <col min="11009" max="11009" width="13.625" style="44" bestFit="1" customWidth="1"/>
    <col min="11010" max="11010" width="13.5" style="44" customWidth="1"/>
    <col min="11011" max="11011" width="8" style="44" customWidth="1"/>
    <col min="11012" max="11012" width="11.5" style="44" bestFit="1" customWidth="1"/>
    <col min="11013" max="11013" width="2.125" style="44" customWidth="1"/>
    <col min="11014" max="11021" width="3.375" style="44" customWidth="1"/>
    <col min="11022" max="11259" width="9" style="44" customWidth="1"/>
    <col min="11260" max="11260" width="3.375" style="44" customWidth="1"/>
    <col min="11261" max="11261" width="9.5" style="44" bestFit="1" customWidth="1"/>
    <col min="11262" max="11264" width="10.5" style="44" bestFit="1" customWidth="1"/>
    <col min="11265" max="11265" width="13.625" style="44" bestFit="1" customWidth="1"/>
    <col min="11266" max="11266" width="13.5" style="44" customWidth="1"/>
    <col min="11267" max="11267" width="8" style="44" customWidth="1"/>
    <col min="11268" max="11268" width="11.5" style="44" bestFit="1" customWidth="1"/>
    <col min="11269" max="11269" width="2.125" style="44" customWidth="1"/>
    <col min="11270" max="11277" width="3.375" style="44" customWidth="1"/>
    <col min="11278" max="11515" width="9" style="44" customWidth="1"/>
    <col min="11516" max="11516" width="3.375" style="44" customWidth="1"/>
    <col min="11517" max="11517" width="9.5" style="44" bestFit="1" customWidth="1"/>
    <col min="11518" max="11520" width="10.5" style="44" bestFit="1" customWidth="1"/>
    <col min="11521" max="11521" width="13.625" style="44" bestFit="1" customWidth="1"/>
    <col min="11522" max="11522" width="13.5" style="44" customWidth="1"/>
    <col min="11523" max="11523" width="8" style="44" customWidth="1"/>
    <col min="11524" max="11524" width="11.5" style="44" bestFit="1" customWidth="1"/>
    <col min="11525" max="11525" width="2.125" style="44" customWidth="1"/>
    <col min="11526" max="11533" width="3.375" style="44" customWidth="1"/>
    <col min="11534" max="11771" width="9" style="44" customWidth="1"/>
    <col min="11772" max="11772" width="3.375" style="44" customWidth="1"/>
    <col min="11773" max="11773" width="9.5" style="44" bestFit="1" customWidth="1"/>
    <col min="11774" max="11776" width="10.5" style="44" bestFit="1" customWidth="1"/>
    <col min="11777" max="11777" width="13.625" style="44" bestFit="1" customWidth="1"/>
    <col min="11778" max="11778" width="13.5" style="44" customWidth="1"/>
    <col min="11779" max="11779" width="8" style="44" customWidth="1"/>
    <col min="11780" max="11780" width="11.5" style="44" bestFit="1" customWidth="1"/>
    <col min="11781" max="11781" width="2.125" style="44" customWidth="1"/>
    <col min="11782" max="11789" width="3.375" style="44" customWidth="1"/>
    <col min="11790" max="12027" width="9" style="44" customWidth="1"/>
    <col min="12028" max="12028" width="3.375" style="44" customWidth="1"/>
    <col min="12029" max="12029" width="9.5" style="44" bestFit="1" customWidth="1"/>
    <col min="12030" max="12032" width="10.5" style="44" bestFit="1" customWidth="1"/>
    <col min="12033" max="12033" width="13.625" style="44" bestFit="1" customWidth="1"/>
    <col min="12034" max="12034" width="13.5" style="44" customWidth="1"/>
    <col min="12035" max="12035" width="8" style="44" customWidth="1"/>
    <col min="12036" max="12036" width="11.5" style="44" bestFit="1" customWidth="1"/>
    <col min="12037" max="12037" width="2.125" style="44" customWidth="1"/>
    <col min="12038" max="12045" width="3.375" style="44" customWidth="1"/>
    <col min="12046" max="12283" width="9" style="44" customWidth="1"/>
    <col min="12284" max="12284" width="3.375" style="44" customWidth="1"/>
    <col min="12285" max="12285" width="9.5" style="44" bestFit="1" customWidth="1"/>
    <col min="12286" max="12288" width="10.5" style="44" bestFit="1" customWidth="1"/>
    <col min="12289" max="12289" width="13.625" style="44" bestFit="1" customWidth="1"/>
    <col min="12290" max="12290" width="13.5" style="44" customWidth="1"/>
    <col min="12291" max="12291" width="8" style="44" customWidth="1"/>
    <col min="12292" max="12292" width="11.5" style="44" bestFit="1" customWidth="1"/>
    <col min="12293" max="12293" width="2.125" style="44" customWidth="1"/>
    <col min="12294" max="12301" width="3.375" style="44" customWidth="1"/>
    <col min="12302" max="12539" width="9" style="44" customWidth="1"/>
    <col min="12540" max="12540" width="3.375" style="44" customWidth="1"/>
    <col min="12541" max="12541" width="9.5" style="44" bestFit="1" customWidth="1"/>
    <col min="12542" max="12544" width="10.5" style="44" bestFit="1" customWidth="1"/>
    <col min="12545" max="12545" width="13.625" style="44" bestFit="1" customWidth="1"/>
    <col min="12546" max="12546" width="13.5" style="44" customWidth="1"/>
    <col min="12547" max="12547" width="8" style="44" customWidth="1"/>
    <col min="12548" max="12548" width="11.5" style="44" bestFit="1" customWidth="1"/>
    <col min="12549" max="12549" width="2.125" style="44" customWidth="1"/>
    <col min="12550" max="12557" width="3.375" style="44" customWidth="1"/>
    <col min="12558" max="12795" width="9" style="44" customWidth="1"/>
    <col min="12796" max="12796" width="3.375" style="44" customWidth="1"/>
    <col min="12797" max="12797" width="9.5" style="44" bestFit="1" customWidth="1"/>
    <col min="12798" max="12800" width="10.5" style="44" bestFit="1" customWidth="1"/>
    <col min="12801" max="12801" width="13.625" style="44" bestFit="1" customWidth="1"/>
    <col min="12802" max="12802" width="13.5" style="44" customWidth="1"/>
    <col min="12803" max="12803" width="8" style="44" customWidth="1"/>
    <col min="12804" max="12804" width="11.5" style="44" bestFit="1" customWidth="1"/>
    <col min="12805" max="12805" width="2.125" style="44" customWidth="1"/>
    <col min="12806" max="12813" width="3.375" style="44" customWidth="1"/>
    <col min="12814" max="13051" width="9" style="44" customWidth="1"/>
    <col min="13052" max="13052" width="3.375" style="44" customWidth="1"/>
    <col min="13053" max="13053" width="9.5" style="44" bestFit="1" customWidth="1"/>
    <col min="13054" max="13056" width="10.5" style="44" bestFit="1" customWidth="1"/>
    <col min="13057" max="13057" width="13.625" style="44" bestFit="1" customWidth="1"/>
    <col min="13058" max="13058" width="13.5" style="44" customWidth="1"/>
    <col min="13059" max="13059" width="8" style="44" customWidth="1"/>
    <col min="13060" max="13060" width="11.5" style="44" bestFit="1" customWidth="1"/>
    <col min="13061" max="13061" width="2.125" style="44" customWidth="1"/>
    <col min="13062" max="13069" width="3.375" style="44" customWidth="1"/>
    <col min="13070" max="13307" width="9" style="44" customWidth="1"/>
    <col min="13308" max="13308" width="3.375" style="44" customWidth="1"/>
    <col min="13309" max="13309" width="9.5" style="44" bestFit="1" customWidth="1"/>
    <col min="13310" max="13312" width="10.5" style="44" bestFit="1" customWidth="1"/>
    <col min="13313" max="13313" width="13.625" style="44" bestFit="1" customWidth="1"/>
    <col min="13314" max="13314" width="13.5" style="44" customWidth="1"/>
    <col min="13315" max="13315" width="8" style="44" customWidth="1"/>
    <col min="13316" max="13316" width="11.5" style="44" bestFit="1" customWidth="1"/>
    <col min="13317" max="13317" width="2.125" style="44" customWidth="1"/>
    <col min="13318" max="13325" width="3.375" style="44" customWidth="1"/>
    <col min="13326" max="13563" width="9" style="44" customWidth="1"/>
    <col min="13564" max="13564" width="3.375" style="44" customWidth="1"/>
    <col min="13565" max="13565" width="9.5" style="44" bestFit="1" customWidth="1"/>
    <col min="13566" max="13568" width="10.5" style="44" bestFit="1" customWidth="1"/>
    <col min="13569" max="13569" width="13.625" style="44" bestFit="1" customWidth="1"/>
    <col min="13570" max="13570" width="13.5" style="44" customWidth="1"/>
    <col min="13571" max="13571" width="8" style="44" customWidth="1"/>
    <col min="13572" max="13572" width="11.5" style="44" bestFit="1" customWidth="1"/>
    <col min="13573" max="13573" width="2.125" style="44" customWidth="1"/>
    <col min="13574" max="13581" width="3.375" style="44" customWidth="1"/>
    <col min="13582" max="13819" width="9" style="44" customWidth="1"/>
    <col min="13820" max="13820" width="3.375" style="44" customWidth="1"/>
    <col min="13821" max="13821" width="9.5" style="44" bestFit="1" customWidth="1"/>
    <col min="13822" max="13824" width="10.5" style="44" bestFit="1" customWidth="1"/>
    <col min="13825" max="13825" width="13.625" style="44" bestFit="1" customWidth="1"/>
    <col min="13826" max="13826" width="13.5" style="44" customWidth="1"/>
    <col min="13827" max="13827" width="8" style="44" customWidth="1"/>
    <col min="13828" max="13828" width="11.5" style="44" bestFit="1" customWidth="1"/>
    <col min="13829" max="13829" width="2.125" style="44" customWidth="1"/>
    <col min="13830" max="13837" width="3.375" style="44" customWidth="1"/>
    <col min="13838" max="14075" width="9" style="44" customWidth="1"/>
    <col min="14076" max="14076" width="3.375" style="44" customWidth="1"/>
    <col min="14077" max="14077" width="9.5" style="44" bestFit="1" customWidth="1"/>
    <col min="14078" max="14080" width="10.5" style="44" bestFit="1" customWidth="1"/>
    <col min="14081" max="14081" width="13.625" style="44" bestFit="1" customWidth="1"/>
    <col min="14082" max="14082" width="13.5" style="44" customWidth="1"/>
    <col min="14083" max="14083" width="8" style="44" customWidth="1"/>
    <col min="14084" max="14084" width="11.5" style="44" bestFit="1" customWidth="1"/>
    <col min="14085" max="14085" width="2.125" style="44" customWidth="1"/>
    <col min="14086" max="14093" width="3.375" style="44" customWidth="1"/>
    <col min="14094" max="14331" width="9" style="44" customWidth="1"/>
    <col min="14332" max="14332" width="3.375" style="44" customWidth="1"/>
    <col min="14333" max="14333" width="9.5" style="44" bestFit="1" customWidth="1"/>
    <col min="14334" max="14336" width="10.5" style="44" bestFit="1" customWidth="1"/>
    <col min="14337" max="14337" width="13.625" style="44" bestFit="1" customWidth="1"/>
    <col min="14338" max="14338" width="13.5" style="44" customWidth="1"/>
    <col min="14339" max="14339" width="8" style="44" customWidth="1"/>
    <col min="14340" max="14340" width="11.5" style="44" bestFit="1" customWidth="1"/>
    <col min="14341" max="14341" width="2.125" style="44" customWidth="1"/>
    <col min="14342" max="14349" width="3.375" style="44" customWidth="1"/>
    <col min="14350" max="14587" width="9" style="44" customWidth="1"/>
    <col min="14588" max="14588" width="3.375" style="44" customWidth="1"/>
    <col min="14589" max="14589" width="9.5" style="44" bestFit="1" customWidth="1"/>
    <col min="14590" max="14592" width="10.5" style="44" bestFit="1" customWidth="1"/>
    <col min="14593" max="14593" width="13.625" style="44" bestFit="1" customWidth="1"/>
    <col min="14594" max="14594" width="13.5" style="44" customWidth="1"/>
    <col min="14595" max="14595" width="8" style="44" customWidth="1"/>
    <col min="14596" max="14596" width="11.5" style="44" bestFit="1" customWidth="1"/>
    <col min="14597" max="14597" width="2.125" style="44" customWidth="1"/>
    <col min="14598" max="14605" width="3.375" style="44" customWidth="1"/>
    <col min="14606" max="14843" width="9" style="44" customWidth="1"/>
    <col min="14844" max="14844" width="3.375" style="44" customWidth="1"/>
    <col min="14845" max="14845" width="9.5" style="44" bestFit="1" customWidth="1"/>
    <col min="14846" max="14848" width="10.5" style="44" bestFit="1" customWidth="1"/>
    <col min="14849" max="14849" width="13.625" style="44" bestFit="1" customWidth="1"/>
    <col min="14850" max="14850" width="13.5" style="44" customWidth="1"/>
    <col min="14851" max="14851" width="8" style="44" customWidth="1"/>
    <col min="14852" max="14852" width="11.5" style="44" bestFit="1" customWidth="1"/>
    <col min="14853" max="14853" width="2.125" style="44" customWidth="1"/>
    <col min="14854" max="14861" width="3.375" style="44" customWidth="1"/>
    <col min="14862" max="15099" width="9" style="44" customWidth="1"/>
    <col min="15100" max="15100" width="3.375" style="44" customWidth="1"/>
    <col min="15101" max="15101" width="9.5" style="44" bestFit="1" customWidth="1"/>
    <col min="15102" max="15104" width="10.5" style="44" bestFit="1" customWidth="1"/>
    <col min="15105" max="15105" width="13.625" style="44" bestFit="1" customWidth="1"/>
    <col min="15106" max="15106" width="13.5" style="44" customWidth="1"/>
    <col min="15107" max="15107" width="8" style="44" customWidth="1"/>
    <col min="15108" max="15108" width="11.5" style="44" bestFit="1" customWidth="1"/>
    <col min="15109" max="15109" width="2.125" style="44" customWidth="1"/>
    <col min="15110" max="15117" width="3.375" style="44" customWidth="1"/>
    <col min="15118" max="15355" width="9" style="44" customWidth="1"/>
    <col min="15356" max="15356" width="3.375" style="44" customWidth="1"/>
    <col min="15357" max="15357" width="9.5" style="44" bestFit="1" customWidth="1"/>
    <col min="15358" max="15360" width="10.5" style="44" bestFit="1" customWidth="1"/>
    <col min="15361" max="15361" width="13.625" style="44" bestFit="1" customWidth="1"/>
    <col min="15362" max="15362" width="13.5" style="44" customWidth="1"/>
    <col min="15363" max="15363" width="8" style="44" customWidth="1"/>
    <col min="15364" max="15364" width="11.5" style="44" bestFit="1" customWidth="1"/>
    <col min="15365" max="15365" width="2.125" style="44" customWidth="1"/>
    <col min="15366" max="15373" width="3.375" style="44" customWidth="1"/>
    <col min="15374" max="15611" width="9" style="44" customWidth="1"/>
    <col min="15612" max="15612" width="3.375" style="44" customWidth="1"/>
    <col min="15613" max="15613" width="9.5" style="44" bestFit="1" customWidth="1"/>
    <col min="15614" max="15616" width="10.5" style="44" bestFit="1" customWidth="1"/>
    <col min="15617" max="15617" width="13.625" style="44" bestFit="1" customWidth="1"/>
    <col min="15618" max="15618" width="13.5" style="44" customWidth="1"/>
    <col min="15619" max="15619" width="8" style="44" customWidth="1"/>
    <col min="15620" max="15620" width="11.5" style="44" bestFit="1" customWidth="1"/>
    <col min="15621" max="15621" width="2.125" style="44" customWidth="1"/>
    <col min="15622" max="15629" width="3.375" style="44" customWidth="1"/>
    <col min="15630" max="15867" width="9" style="44" customWidth="1"/>
    <col min="15868" max="15868" width="3.375" style="44" customWidth="1"/>
    <col min="15869" max="15869" width="9.5" style="44" bestFit="1" customWidth="1"/>
    <col min="15870" max="15872" width="10.5" style="44" bestFit="1" customWidth="1"/>
    <col min="15873" max="15873" width="13.625" style="44" bestFit="1" customWidth="1"/>
    <col min="15874" max="15874" width="13.5" style="44" customWidth="1"/>
    <col min="15875" max="15875" width="8" style="44" customWidth="1"/>
    <col min="15876" max="15876" width="11.5" style="44" bestFit="1" customWidth="1"/>
    <col min="15877" max="15877" width="2.125" style="44" customWidth="1"/>
    <col min="15878" max="15885" width="3.375" style="44" customWidth="1"/>
    <col min="15886" max="16123" width="9" style="44" customWidth="1"/>
    <col min="16124" max="16124" width="3.375" style="44" customWidth="1"/>
    <col min="16125" max="16125" width="9.5" style="44" bestFit="1" customWidth="1"/>
    <col min="16126" max="16128" width="10.5" style="44" bestFit="1" customWidth="1"/>
    <col min="16129" max="16129" width="13.625" style="44" bestFit="1" customWidth="1"/>
    <col min="16130" max="16130" width="13.5" style="44" customWidth="1"/>
    <col min="16131" max="16131" width="8" style="44" customWidth="1"/>
    <col min="16132" max="16132" width="11.5" style="44" bestFit="1" customWidth="1"/>
    <col min="16133" max="16133" width="2.125" style="44" customWidth="1"/>
    <col min="16134" max="16141" width="3.375" style="44" customWidth="1"/>
    <col min="16142" max="16384" width="9" style="44" customWidth="1"/>
  </cols>
  <sheetData>
    <row r="1" spans="1:8" ht="24.95" customHeight="1">
      <c r="A1" s="265" t="s">
        <v>157</v>
      </c>
      <c r="B1" s="277"/>
      <c r="C1" s="277"/>
      <c r="D1" s="277"/>
      <c r="E1" s="286"/>
      <c r="F1" s="288"/>
      <c r="G1" s="286"/>
    </row>
    <row r="2" spans="1:8" s="1" customFormat="1" ht="36.75" customHeight="1">
      <c r="A2" s="266" t="s">
        <v>402</v>
      </c>
      <c r="B2" s="278" t="s">
        <v>472</v>
      </c>
      <c r="C2" s="278"/>
      <c r="D2" s="278"/>
      <c r="E2" s="287" t="s">
        <v>489</v>
      </c>
      <c r="F2" s="278" t="s">
        <v>490</v>
      </c>
      <c r="G2" s="278"/>
      <c r="H2" s="303" t="s">
        <v>488</v>
      </c>
    </row>
    <row r="3" spans="1:8" s="3" customFormat="1" ht="18" customHeight="1">
      <c r="A3" s="267"/>
      <c r="B3" s="279" t="s">
        <v>487</v>
      </c>
      <c r="C3" s="279" t="s">
        <v>265</v>
      </c>
      <c r="D3" s="279" t="s">
        <v>484</v>
      </c>
      <c r="E3" s="279"/>
      <c r="F3" s="279" t="s">
        <v>188</v>
      </c>
      <c r="G3" s="295" t="s">
        <v>219</v>
      </c>
      <c r="H3" s="304"/>
    </row>
    <row r="4" spans="1:8" s="3" customFormat="1" ht="18" customHeight="1">
      <c r="A4" s="268" t="s">
        <v>201</v>
      </c>
      <c r="B4" s="280">
        <v>5135214</v>
      </c>
      <c r="C4" s="280">
        <v>2430951</v>
      </c>
      <c r="D4" s="280">
        <v>2704263</v>
      </c>
      <c r="E4" s="280">
        <v>5101556</v>
      </c>
      <c r="F4" s="289">
        <v>33658</v>
      </c>
      <c r="G4" s="296">
        <v>0.7</v>
      </c>
      <c r="H4" s="305">
        <v>2323325</v>
      </c>
    </row>
    <row r="5" spans="1:8" s="3" customFormat="1" ht="18" customHeight="1">
      <c r="A5" s="269" t="s">
        <v>86</v>
      </c>
      <c r="B5" s="281">
        <v>4534606</v>
      </c>
      <c r="C5" s="281">
        <v>2142527</v>
      </c>
      <c r="D5" s="281">
        <v>2392079</v>
      </c>
      <c r="E5" s="281">
        <v>4498478</v>
      </c>
      <c r="F5" s="290">
        <v>36128</v>
      </c>
      <c r="G5" s="297">
        <v>0.8</v>
      </c>
      <c r="H5" s="306">
        <v>2082249</v>
      </c>
    </row>
    <row r="6" spans="1:8" s="3" customFormat="1" ht="18" customHeight="1">
      <c r="A6" s="270" t="s">
        <v>452</v>
      </c>
      <c r="B6" s="282">
        <v>600608</v>
      </c>
      <c r="C6" s="282">
        <v>288424</v>
      </c>
      <c r="D6" s="282">
        <v>312184</v>
      </c>
      <c r="E6" s="282">
        <v>603078</v>
      </c>
      <c r="F6" s="291">
        <v>-2470</v>
      </c>
      <c r="G6" s="298">
        <v>-0.4</v>
      </c>
      <c r="H6" s="307">
        <v>241076</v>
      </c>
    </row>
    <row r="7" spans="1:8" s="3" customFormat="1" ht="18" customHeight="1">
      <c r="A7" s="271" t="s">
        <v>166</v>
      </c>
      <c r="B7" s="283">
        <v>939029</v>
      </c>
      <c r="C7" s="283">
        <v>443269</v>
      </c>
      <c r="D7" s="283">
        <v>495760</v>
      </c>
      <c r="E7" s="283">
        <v>961286</v>
      </c>
      <c r="F7" s="292">
        <v>-22257</v>
      </c>
      <c r="G7" s="299">
        <v>-2.2999999999999998</v>
      </c>
      <c r="H7" s="306">
        <v>436245</v>
      </c>
    </row>
    <row r="8" spans="1:8" s="3" customFormat="1" ht="18" customHeight="1">
      <c r="A8" s="272" t="s">
        <v>455</v>
      </c>
      <c r="B8" s="284">
        <v>1612392</v>
      </c>
      <c r="C8" s="284">
        <v>761148</v>
      </c>
      <c r="D8" s="284">
        <v>851244</v>
      </c>
      <c r="E8" s="284">
        <v>1538681</v>
      </c>
      <c r="F8" s="293">
        <v>73711</v>
      </c>
      <c r="G8" s="300">
        <v>4.8</v>
      </c>
      <c r="H8" s="308">
        <v>831124</v>
      </c>
    </row>
    <row r="9" spans="1:8" s="3" customFormat="1" ht="18" customHeight="1">
      <c r="A9" s="273" t="s">
        <v>281</v>
      </c>
      <c r="B9" s="281">
        <v>111281</v>
      </c>
      <c r="C9" s="281">
        <v>51262</v>
      </c>
      <c r="D9" s="281">
        <v>60019</v>
      </c>
      <c r="E9" s="281">
        <v>117360</v>
      </c>
      <c r="F9" s="290">
        <v>-6079</v>
      </c>
      <c r="G9" s="297">
        <v>-5.2</v>
      </c>
      <c r="H9" s="306">
        <v>49231</v>
      </c>
    </row>
    <row r="10" spans="1:8" s="3" customFormat="1" ht="18" customHeight="1">
      <c r="A10" s="272" t="s">
        <v>245</v>
      </c>
      <c r="B10" s="284">
        <v>303316</v>
      </c>
      <c r="C10" s="284">
        <v>144522</v>
      </c>
      <c r="D10" s="284">
        <v>158794</v>
      </c>
      <c r="E10" s="284">
        <v>304552</v>
      </c>
      <c r="F10" s="293">
        <v>-1236</v>
      </c>
      <c r="G10" s="301">
        <v>-0.4</v>
      </c>
      <c r="H10" s="309">
        <v>128716</v>
      </c>
    </row>
    <row r="11" spans="1:8" s="3" customFormat="1" ht="18" customHeight="1">
      <c r="A11" s="272" t="s">
        <v>284</v>
      </c>
      <c r="B11" s="284">
        <v>56212</v>
      </c>
      <c r="C11" s="284">
        <v>26403</v>
      </c>
      <c r="D11" s="284">
        <v>29809</v>
      </c>
      <c r="E11" s="284">
        <v>57146</v>
      </c>
      <c r="F11" s="293">
        <v>-934</v>
      </c>
      <c r="G11" s="301">
        <v>-1.6</v>
      </c>
      <c r="H11" s="309">
        <v>23675</v>
      </c>
    </row>
    <row r="12" spans="1:8" s="3" customFormat="1" ht="18" customHeight="1">
      <c r="A12" s="272" t="s">
        <v>112</v>
      </c>
      <c r="B12" s="284">
        <v>126364</v>
      </c>
      <c r="C12" s="284">
        <v>60174</v>
      </c>
      <c r="D12" s="284">
        <v>66190</v>
      </c>
      <c r="E12" s="284">
        <v>129146</v>
      </c>
      <c r="F12" s="293">
        <v>-2782</v>
      </c>
      <c r="G12" s="301">
        <v>-2.2000000000000002</v>
      </c>
      <c r="H12" s="309">
        <v>55762</v>
      </c>
    </row>
    <row r="13" spans="1:8" s="3" customFormat="1" ht="18" customHeight="1">
      <c r="A13" s="272" t="s">
        <v>285</v>
      </c>
      <c r="B13" s="284">
        <v>46203</v>
      </c>
      <c r="C13" s="284">
        <v>21056</v>
      </c>
      <c r="D13" s="284">
        <v>25147</v>
      </c>
      <c r="E13" s="284">
        <v>48441</v>
      </c>
      <c r="F13" s="293">
        <v>-2238</v>
      </c>
      <c r="G13" s="301">
        <v>-4.5999999999999996</v>
      </c>
      <c r="H13" s="309">
        <v>20588</v>
      </c>
    </row>
    <row r="14" spans="1:8" s="3" customFormat="1" ht="18" customHeight="1">
      <c r="A14" s="272" t="s">
        <v>287</v>
      </c>
      <c r="B14" s="284">
        <v>64475</v>
      </c>
      <c r="C14" s="284">
        <v>30437</v>
      </c>
      <c r="D14" s="284">
        <v>34038</v>
      </c>
      <c r="E14" s="284">
        <v>67777</v>
      </c>
      <c r="F14" s="293">
        <v>-3302</v>
      </c>
      <c r="G14" s="301">
        <v>-4.9000000000000004</v>
      </c>
      <c r="H14" s="309">
        <v>24114</v>
      </c>
    </row>
    <row r="15" spans="1:8" s="3" customFormat="1" ht="18" customHeight="1">
      <c r="A15" s="272" t="s">
        <v>235</v>
      </c>
      <c r="B15" s="284">
        <v>60608</v>
      </c>
      <c r="C15" s="284">
        <v>28451</v>
      </c>
      <c r="D15" s="284">
        <v>32157</v>
      </c>
      <c r="E15" s="284">
        <v>64408</v>
      </c>
      <c r="F15" s="293">
        <v>-3800</v>
      </c>
      <c r="G15" s="301">
        <v>-5.9</v>
      </c>
      <c r="H15" s="309">
        <v>22296</v>
      </c>
    </row>
    <row r="16" spans="1:8" s="3" customFormat="1" ht="18" customHeight="1">
      <c r="A16" s="272" t="s">
        <v>288</v>
      </c>
      <c r="B16" s="284">
        <v>48827</v>
      </c>
      <c r="C16" s="284">
        <v>23400</v>
      </c>
      <c r="D16" s="284">
        <v>25427</v>
      </c>
      <c r="E16" s="284">
        <v>48339</v>
      </c>
      <c r="F16" s="293">
        <v>488</v>
      </c>
      <c r="G16" s="301">
        <v>1</v>
      </c>
      <c r="H16" s="309">
        <v>18752</v>
      </c>
    </row>
    <row r="17" spans="1:8" s="3" customFormat="1" ht="18" customHeight="1">
      <c r="A17" s="272" t="s">
        <v>221</v>
      </c>
      <c r="B17" s="284">
        <v>32988</v>
      </c>
      <c r="C17" s="284">
        <v>15427</v>
      </c>
      <c r="D17" s="284">
        <v>17561</v>
      </c>
      <c r="E17" s="284">
        <v>34838</v>
      </c>
      <c r="F17" s="293">
        <v>-1850</v>
      </c>
      <c r="G17" s="301">
        <v>-5.3</v>
      </c>
      <c r="H17" s="309">
        <v>12941</v>
      </c>
    </row>
    <row r="18" spans="1:8" s="3" customFormat="1" ht="18" customHeight="1">
      <c r="A18" s="272" t="s">
        <v>291</v>
      </c>
      <c r="B18" s="284">
        <v>71426</v>
      </c>
      <c r="C18" s="284">
        <v>34120</v>
      </c>
      <c r="D18" s="284">
        <v>37306</v>
      </c>
      <c r="E18" s="284">
        <v>70586</v>
      </c>
      <c r="F18" s="293">
        <v>840</v>
      </c>
      <c r="G18" s="301">
        <v>1.2</v>
      </c>
      <c r="H18" s="309">
        <v>30477</v>
      </c>
    </row>
    <row r="19" spans="1:8" s="3" customFormat="1" ht="18" customHeight="1">
      <c r="A19" s="272" t="s">
        <v>293</v>
      </c>
      <c r="B19" s="284">
        <v>24391</v>
      </c>
      <c r="C19" s="284">
        <v>11378</v>
      </c>
      <c r="D19" s="284">
        <v>13013</v>
      </c>
      <c r="E19" s="284">
        <v>25940</v>
      </c>
      <c r="F19" s="293">
        <v>-1549</v>
      </c>
      <c r="G19" s="301">
        <v>-6</v>
      </c>
      <c r="H19" s="309">
        <v>9910</v>
      </c>
    </row>
    <row r="20" spans="1:8" s="3" customFormat="1" ht="18" customHeight="1">
      <c r="A20" s="272" t="s">
        <v>295</v>
      </c>
      <c r="B20" s="284">
        <v>40362</v>
      </c>
      <c r="C20" s="284">
        <v>18961</v>
      </c>
      <c r="D20" s="284">
        <v>21401</v>
      </c>
      <c r="E20" s="284">
        <v>41796</v>
      </c>
      <c r="F20" s="293">
        <v>-1434</v>
      </c>
      <c r="G20" s="301">
        <v>-3.4</v>
      </c>
      <c r="H20" s="309">
        <v>17369</v>
      </c>
    </row>
    <row r="21" spans="1:8" s="3" customFormat="1" ht="18" customHeight="1">
      <c r="A21" s="272" t="s">
        <v>296</v>
      </c>
      <c r="B21" s="284">
        <v>59360</v>
      </c>
      <c r="C21" s="284">
        <v>27825</v>
      </c>
      <c r="D21" s="284">
        <v>31535</v>
      </c>
      <c r="E21" s="284">
        <v>57983</v>
      </c>
      <c r="F21" s="293">
        <v>1377</v>
      </c>
      <c r="G21" s="301">
        <v>2.4</v>
      </c>
      <c r="H21" s="309">
        <v>22746</v>
      </c>
    </row>
    <row r="22" spans="1:8" s="3" customFormat="1" ht="18" customHeight="1">
      <c r="A22" s="272" t="s">
        <v>249</v>
      </c>
      <c r="B22" s="284">
        <v>103311</v>
      </c>
      <c r="C22" s="284">
        <v>49289</v>
      </c>
      <c r="D22" s="284">
        <v>54022</v>
      </c>
      <c r="E22" s="284">
        <v>101081</v>
      </c>
      <c r="F22" s="293">
        <v>2230</v>
      </c>
      <c r="G22" s="301">
        <v>2.2000000000000002</v>
      </c>
      <c r="H22" s="309">
        <v>41861</v>
      </c>
    </row>
    <row r="23" spans="1:8" s="3" customFormat="1" ht="18" customHeight="1">
      <c r="A23" s="274" t="s">
        <v>246</v>
      </c>
      <c r="B23" s="285">
        <v>111023</v>
      </c>
      <c r="C23" s="285">
        <v>53099</v>
      </c>
      <c r="D23" s="285">
        <v>57924</v>
      </c>
      <c r="E23" s="285">
        <v>110743</v>
      </c>
      <c r="F23" s="294">
        <v>280</v>
      </c>
      <c r="G23" s="302">
        <v>0.3</v>
      </c>
      <c r="H23" s="310">
        <v>46442</v>
      </c>
    </row>
    <row r="24" spans="1:8" s="3" customFormat="1" ht="18" customHeight="1">
      <c r="A24" s="272" t="s">
        <v>244</v>
      </c>
      <c r="B24" s="284">
        <v>102085</v>
      </c>
      <c r="C24" s="284">
        <v>48887</v>
      </c>
      <c r="D24" s="284">
        <v>53198</v>
      </c>
      <c r="E24" s="284">
        <v>99525</v>
      </c>
      <c r="F24" s="293">
        <v>2560</v>
      </c>
      <c r="G24" s="301">
        <v>2.6</v>
      </c>
      <c r="H24" s="309">
        <v>42781</v>
      </c>
    </row>
    <row r="25" spans="1:8" s="3" customFormat="1" ht="18" customHeight="1">
      <c r="A25" s="272" t="s">
        <v>297</v>
      </c>
      <c r="B25" s="284">
        <v>97095</v>
      </c>
      <c r="C25" s="284">
        <v>46143</v>
      </c>
      <c r="D25" s="284">
        <v>50952</v>
      </c>
      <c r="E25" s="284">
        <v>96516</v>
      </c>
      <c r="F25" s="293">
        <v>579</v>
      </c>
      <c r="G25" s="301">
        <v>0.6</v>
      </c>
      <c r="H25" s="309">
        <v>41038</v>
      </c>
    </row>
    <row r="26" spans="1:8" s="3" customFormat="1" ht="18" customHeight="1">
      <c r="A26" s="272" t="s">
        <v>247</v>
      </c>
      <c r="B26" s="284">
        <v>73164</v>
      </c>
      <c r="C26" s="284">
        <v>34743</v>
      </c>
      <c r="D26" s="284">
        <v>38421</v>
      </c>
      <c r="E26" s="284">
        <v>72168</v>
      </c>
      <c r="F26" s="293">
        <v>996</v>
      </c>
      <c r="G26" s="301">
        <v>1.4</v>
      </c>
      <c r="H26" s="309">
        <v>30945</v>
      </c>
    </row>
    <row r="27" spans="1:8">
      <c r="A27" s="272" t="s">
        <v>456</v>
      </c>
      <c r="B27" s="284">
        <v>58786</v>
      </c>
      <c r="C27" s="284">
        <v>27924</v>
      </c>
      <c r="D27" s="284">
        <v>30862</v>
      </c>
      <c r="E27" s="284">
        <v>57959</v>
      </c>
      <c r="F27" s="293">
        <v>827</v>
      </c>
      <c r="G27" s="301">
        <v>1.4</v>
      </c>
      <c r="H27" s="309">
        <v>23618</v>
      </c>
    </row>
    <row r="28" spans="1:8">
      <c r="A28" s="272" t="s">
        <v>59</v>
      </c>
      <c r="B28" s="284">
        <v>67033</v>
      </c>
      <c r="C28" s="284">
        <v>31286</v>
      </c>
      <c r="D28" s="284">
        <v>35747</v>
      </c>
      <c r="E28" s="284">
        <v>58781</v>
      </c>
      <c r="F28" s="293">
        <v>8252</v>
      </c>
      <c r="G28" s="301">
        <v>14</v>
      </c>
      <c r="H28" s="309">
        <v>26534</v>
      </c>
    </row>
    <row r="29" spans="1:8">
      <c r="A29" s="272" t="s">
        <v>298</v>
      </c>
      <c r="B29" s="284">
        <v>27981</v>
      </c>
      <c r="C29" s="284">
        <v>13145</v>
      </c>
      <c r="D29" s="284">
        <v>14836</v>
      </c>
      <c r="E29" s="284">
        <v>29509</v>
      </c>
      <c r="F29" s="293">
        <v>-1528</v>
      </c>
      <c r="G29" s="301">
        <v>-5.2</v>
      </c>
      <c r="H29" s="309">
        <v>10128</v>
      </c>
    </row>
    <row r="30" spans="1:8">
      <c r="A30" s="272" t="s">
        <v>457</v>
      </c>
      <c r="B30" s="284">
        <v>26298</v>
      </c>
      <c r="C30" s="284">
        <v>12379</v>
      </c>
      <c r="D30" s="284">
        <v>13919</v>
      </c>
      <c r="E30" s="284">
        <v>28112</v>
      </c>
      <c r="F30" s="293">
        <v>-1814</v>
      </c>
      <c r="G30" s="301">
        <v>-6.5</v>
      </c>
      <c r="H30" s="309">
        <v>10540</v>
      </c>
    </row>
    <row r="31" spans="1:8">
      <c r="A31" s="272" t="s">
        <v>149</v>
      </c>
      <c r="B31" s="284">
        <v>35473</v>
      </c>
      <c r="C31" s="284">
        <v>16400</v>
      </c>
      <c r="D31" s="284">
        <v>19073</v>
      </c>
      <c r="E31" s="284">
        <v>38743</v>
      </c>
      <c r="F31" s="293">
        <v>-3270</v>
      </c>
      <c r="G31" s="301">
        <v>-8.4</v>
      </c>
      <c r="H31" s="309">
        <v>15030</v>
      </c>
    </row>
    <row r="32" spans="1:8">
      <c r="A32" s="272" t="s">
        <v>458</v>
      </c>
      <c r="B32" s="284">
        <v>50273</v>
      </c>
      <c r="C32" s="284">
        <v>23546</v>
      </c>
      <c r="D32" s="284">
        <v>26727</v>
      </c>
      <c r="E32" s="284">
        <v>52444</v>
      </c>
      <c r="F32" s="293">
        <v>-2171</v>
      </c>
      <c r="G32" s="301">
        <v>-4.0999999999999996</v>
      </c>
      <c r="H32" s="309">
        <v>19456</v>
      </c>
    </row>
    <row r="33" spans="1:8">
      <c r="A33" s="272" t="s">
        <v>142</v>
      </c>
      <c r="B33" s="284">
        <v>35861</v>
      </c>
      <c r="C33" s="284">
        <v>16675</v>
      </c>
      <c r="D33" s="284">
        <v>19186</v>
      </c>
      <c r="E33" s="284">
        <v>38139</v>
      </c>
      <c r="F33" s="293">
        <v>-2278</v>
      </c>
      <c r="G33" s="301">
        <v>-6</v>
      </c>
      <c r="H33" s="309">
        <v>13060</v>
      </c>
    </row>
    <row r="34" spans="1:8">
      <c r="A34" s="272" t="s">
        <v>439</v>
      </c>
      <c r="B34" s="284">
        <v>98877</v>
      </c>
      <c r="C34" s="284">
        <v>46984</v>
      </c>
      <c r="D34" s="284">
        <v>51893</v>
      </c>
      <c r="E34" s="284">
        <v>96475</v>
      </c>
      <c r="F34" s="293">
        <v>2402</v>
      </c>
      <c r="G34" s="301">
        <v>2.5</v>
      </c>
      <c r="H34" s="309">
        <v>37792</v>
      </c>
    </row>
    <row r="35" spans="1:8" ht="16.95">
      <c r="A35" s="275" t="s">
        <v>251</v>
      </c>
      <c r="B35" s="282">
        <v>50112</v>
      </c>
      <c r="C35" s="282">
        <v>24194</v>
      </c>
      <c r="D35" s="282">
        <v>25918</v>
      </c>
      <c r="E35" s="282">
        <v>50004</v>
      </c>
      <c r="F35" s="291">
        <v>108</v>
      </c>
      <c r="G35" s="298">
        <v>0.2</v>
      </c>
      <c r="H35" s="307">
        <v>19078</v>
      </c>
    </row>
    <row r="36" spans="1:8">
      <c r="A36" s="276"/>
      <c r="H36" s="311" t="s">
        <v>326</v>
      </c>
    </row>
    <row r="37" spans="1:8">
      <c r="A37" s="276" t="s">
        <v>491</v>
      </c>
    </row>
  </sheetData>
  <customSheetViews>
    <customSheetView guid="{89EDACE3-7A90-4C4F-80E2-2055C43DBF08}" showPageBreaks="1" fitToPage="1" printArea="1" view="pageBreakPreview" topLeftCell="A15">
      <selection activeCell="E13" sqref="E13"/>
      <pageMargins left="0.59055118110236227" right="0.39370078740157483" top="0.59055118110236227" bottom="0.78740157480314965" header="0.51181102362204722" footer="0.51181102362204722"/>
      <pageSetup paperSize="9" horizontalDpi="300" verticalDpi="300" r:id="rId1"/>
      <headerFooter alignWithMargins="0"/>
    </customSheetView>
    <customSheetView guid="{D83A2F19-8053-804C-B0A0-AD78097D5C77}" fitToPage="1" printArea="1" view="pageBreakPreview" topLeftCell="A8">
      <selection activeCell="E13" sqref="E13"/>
      <pageMargins left="0.59055118110236227" right="0.39370078740157483" top="0.59055118110236227" bottom="0.78740157480314965" header="0.51181102362204722" footer="0.51181102362204722"/>
      <pageSetup paperSize="9" horizontalDpi="300" verticalDpi="300" r:id="rId2"/>
      <headerFooter alignWithMargins="0"/>
    </customSheetView>
    <customSheetView guid="{BDF73DDE-34E3-C047-B308-159BB220279E}" showPageBreaks="1" fitToPage="1" printArea="1" view="pageBreakPreview">
      <selection activeCell="E13" sqref="E13"/>
      <pageMargins left="0.59055118110236227" right="0.39370078740157483" top="0.59055118110236227" bottom="0.78740157480314965" header="0.51181102362204722" footer="0.51181102362204722"/>
      <pageSetup paperSize="9" horizontalDpi="300" verticalDpi="300" r:id="rId3"/>
      <headerFooter alignWithMargins="0"/>
    </customSheetView>
  </customSheetViews>
  <mergeCells count="5">
    <mergeCell ref="B2:D2"/>
    <mergeCell ref="F2:G2"/>
    <mergeCell ref="A2:A3"/>
    <mergeCell ref="E2:E3"/>
    <mergeCell ref="H2:H3"/>
  </mergeCells>
  <phoneticPr fontId="31"/>
  <pageMargins left="0.59055118110236227" right="0.39370078740157483" top="0.59055118110236227" bottom="0.78740157480314965" header="0.51181102362204722" footer="0.51181102362204722"/>
  <pageSetup paperSize="9" scale="86" fitToWidth="1" fitToHeight="1" usePrinterDefaults="1" horizontalDpi="300" verticalDpi="300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16"/>
  <sheetViews>
    <sheetView view="pageBreakPreview" zoomScaleSheetLayoutView="100" workbookViewId="0">
      <selection activeCell="K15" sqref="K15"/>
    </sheetView>
  </sheetViews>
  <sheetFormatPr defaultRowHeight="16.2"/>
  <cols>
    <col min="1" max="1" width="3.375" style="44" customWidth="1"/>
    <col min="2" max="4" width="13.375" style="44" customWidth="1"/>
    <col min="5" max="5" width="23.375" style="44" customWidth="1"/>
    <col min="6" max="13" width="7.75" style="44" customWidth="1"/>
    <col min="14" max="14" width="3.375" style="44" customWidth="1"/>
    <col min="15" max="256" width="9" style="44" customWidth="1"/>
    <col min="257" max="257" width="3.375" style="44" customWidth="1"/>
    <col min="258" max="260" width="13.375" style="44" customWidth="1"/>
    <col min="261" max="261" width="23.375" style="44" customWidth="1"/>
    <col min="262" max="269" width="7.75" style="44" customWidth="1"/>
    <col min="270" max="270" width="3.375" style="44" customWidth="1"/>
    <col min="271" max="512" width="9" style="44" customWidth="1"/>
    <col min="513" max="513" width="3.375" style="44" customWidth="1"/>
    <col min="514" max="516" width="13.375" style="44" customWidth="1"/>
    <col min="517" max="517" width="23.375" style="44" customWidth="1"/>
    <col min="518" max="525" width="7.75" style="44" customWidth="1"/>
    <col min="526" max="526" width="3.375" style="44" customWidth="1"/>
    <col min="527" max="768" width="9" style="44" customWidth="1"/>
    <col min="769" max="769" width="3.375" style="44" customWidth="1"/>
    <col min="770" max="772" width="13.375" style="44" customWidth="1"/>
    <col min="773" max="773" width="23.375" style="44" customWidth="1"/>
    <col min="774" max="781" width="7.75" style="44" customWidth="1"/>
    <col min="782" max="782" width="3.375" style="44" customWidth="1"/>
    <col min="783" max="1024" width="9" style="44" customWidth="1"/>
    <col min="1025" max="1025" width="3.375" style="44" customWidth="1"/>
    <col min="1026" max="1028" width="13.375" style="44" customWidth="1"/>
    <col min="1029" max="1029" width="23.375" style="44" customWidth="1"/>
    <col min="1030" max="1037" width="7.75" style="44" customWidth="1"/>
    <col min="1038" max="1038" width="3.375" style="44" customWidth="1"/>
    <col min="1039" max="1280" width="9" style="44" customWidth="1"/>
    <col min="1281" max="1281" width="3.375" style="44" customWidth="1"/>
    <col min="1282" max="1284" width="13.375" style="44" customWidth="1"/>
    <col min="1285" max="1285" width="23.375" style="44" customWidth="1"/>
    <col min="1286" max="1293" width="7.75" style="44" customWidth="1"/>
    <col min="1294" max="1294" width="3.375" style="44" customWidth="1"/>
    <col min="1295" max="1536" width="9" style="44" customWidth="1"/>
    <col min="1537" max="1537" width="3.375" style="44" customWidth="1"/>
    <col min="1538" max="1540" width="13.375" style="44" customWidth="1"/>
    <col min="1541" max="1541" width="23.375" style="44" customWidth="1"/>
    <col min="1542" max="1549" width="7.75" style="44" customWidth="1"/>
    <col min="1550" max="1550" width="3.375" style="44" customWidth="1"/>
    <col min="1551" max="1792" width="9" style="44" customWidth="1"/>
    <col min="1793" max="1793" width="3.375" style="44" customWidth="1"/>
    <col min="1794" max="1796" width="13.375" style="44" customWidth="1"/>
    <col min="1797" max="1797" width="23.375" style="44" customWidth="1"/>
    <col min="1798" max="1805" width="7.75" style="44" customWidth="1"/>
    <col min="1806" max="1806" width="3.375" style="44" customWidth="1"/>
    <col min="1807" max="2048" width="9" style="44" customWidth="1"/>
    <col min="2049" max="2049" width="3.375" style="44" customWidth="1"/>
    <col min="2050" max="2052" width="13.375" style="44" customWidth="1"/>
    <col min="2053" max="2053" width="23.375" style="44" customWidth="1"/>
    <col min="2054" max="2061" width="7.75" style="44" customWidth="1"/>
    <col min="2062" max="2062" width="3.375" style="44" customWidth="1"/>
    <col min="2063" max="2304" width="9" style="44" customWidth="1"/>
    <col min="2305" max="2305" width="3.375" style="44" customWidth="1"/>
    <col min="2306" max="2308" width="13.375" style="44" customWidth="1"/>
    <col min="2309" max="2309" width="23.375" style="44" customWidth="1"/>
    <col min="2310" max="2317" width="7.75" style="44" customWidth="1"/>
    <col min="2318" max="2318" width="3.375" style="44" customWidth="1"/>
    <col min="2319" max="2560" width="9" style="44" customWidth="1"/>
    <col min="2561" max="2561" width="3.375" style="44" customWidth="1"/>
    <col min="2562" max="2564" width="13.375" style="44" customWidth="1"/>
    <col min="2565" max="2565" width="23.375" style="44" customWidth="1"/>
    <col min="2566" max="2573" width="7.75" style="44" customWidth="1"/>
    <col min="2574" max="2574" width="3.375" style="44" customWidth="1"/>
    <col min="2575" max="2816" width="9" style="44" customWidth="1"/>
    <col min="2817" max="2817" width="3.375" style="44" customWidth="1"/>
    <col min="2818" max="2820" width="13.375" style="44" customWidth="1"/>
    <col min="2821" max="2821" width="23.375" style="44" customWidth="1"/>
    <col min="2822" max="2829" width="7.75" style="44" customWidth="1"/>
    <col min="2830" max="2830" width="3.375" style="44" customWidth="1"/>
    <col min="2831" max="3072" width="9" style="44" customWidth="1"/>
    <col min="3073" max="3073" width="3.375" style="44" customWidth="1"/>
    <col min="3074" max="3076" width="13.375" style="44" customWidth="1"/>
    <col min="3077" max="3077" width="23.375" style="44" customWidth="1"/>
    <col min="3078" max="3085" width="7.75" style="44" customWidth="1"/>
    <col min="3086" max="3086" width="3.375" style="44" customWidth="1"/>
    <col min="3087" max="3328" width="9" style="44" customWidth="1"/>
    <col min="3329" max="3329" width="3.375" style="44" customWidth="1"/>
    <col min="3330" max="3332" width="13.375" style="44" customWidth="1"/>
    <col min="3333" max="3333" width="23.375" style="44" customWidth="1"/>
    <col min="3334" max="3341" width="7.75" style="44" customWidth="1"/>
    <col min="3342" max="3342" width="3.375" style="44" customWidth="1"/>
    <col min="3343" max="3584" width="9" style="44" customWidth="1"/>
    <col min="3585" max="3585" width="3.375" style="44" customWidth="1"/>
    <col min="3586" max="3588" width="13.375" style="44" customWidth="1"/>
    <col min="3589" max="3589" width="23.375" style="44" customWidth="1"/>
    <col min="3590" max="3597" width="7.75" style="44" customWidth="1"/>
    <col min="3598" max="3598" width="3.375" style="44" customWidth="1"/>
    <col min="3599" max="3840" width="9" style="44" customWidth="1"/>
    <col min="3841" max="3841" width="3.375" style="44" customWidth="1"/>
    <col min="3842" max="3844" width="13.375" style="44" customWidth="1"/>
    <col min="3845" max="3845" width="23.375" style="44" customWidth="1"/>
    <col min="3846" max="3853" width="7.75" style="44" customWidth="1"/>
    <col min="3854" max="3854" width="3.375" style="44" customWidth="1"/>
    <col min="3855" max="4096" width="9" style="44" customWidth="1"/>
    <col min="4097" max="4097" width="3.375" style="44" customWidth="1"/>
    <col min="4098" max="4100" width="13.375" style="44" customWidth="1"/>
    <col min="4101" max="4101" width="23.375" style="44" customWidth="1"/>
    <col min="4102" max="4109" width="7.75" style="44" customWidth="1"/>
    <col min="4110" max="4110" width="3.375" style="44" customWidth="1"/>
    <col min="4111" max="4352" width="9" style="44" customWidth="1"/>
    <col min="4353" max="4353" width="3.375" style="44" customWidth="1"/>
    <col min="4354" max="4356" width="13.375" style="44" customWidth="1"/>
    <col min="4357" max="4357" width="23.375" style="44" customWidth="1"/>
    <col min="4358" max="4365" width="7.75" style="44" customWidth="1"/>
    <col min="4366" max="4366" width="3.375" style="44" customWidth="1"/>
    <col min="4367" max="4608" width="9" style="44" customWidth="1"/>
    <col min="4609" max="4609" width="3.375" style="44" customWidth="1"/>
    <col min="4610" max="4612" width="13.375" style="44" customWidth="1"/>
    <col min="4613" max="4613" width="23.375" style="44" customWidth="1"/>
    <col min="4614" max="4621" width="7.75" style="44" customWidth="1"/>
    <col min="4622" max="4622" width="3.375" style="44" customWidth="1"/>
    <col min="4623" max="4864" width="9" style="44" customWidth="1"/>
    <col min="4865" max="4865" width="3.375" style="44" customWidth="1"/>
    <col min="4866" max="4868" width="13.375" style="44" customWidth="1"/>
    <col min="4869" max="4869" width="23.375" style="44" customWidth="1"/>
    <col min="4870" max="4877" width="7.75" style="44" customWidth="1"/>
    <col min="4878" max="4878" width="3.375" style="44" customWidth="1"/>
    <col min="4879" max="5120" width="9" style="44" customWidth="1"/>
    <col min="5121" max="5121" width="3.375" style="44" customWidth="1"/>
    <col min="5122" max="5124" width="13.375" style="44" customWidth="1"/>
    <col min="5125" max="5125" width="23.375" style="44" customWidth="1"/>
    <col min="5126" max="5133" width="7.75" style="44" customWidth="1"/>
    <col min="5134" max="5134" width="3.375" style="44" customWidth="1"/>
    <col min="5135" max="5376" width="9" style="44" customWidth="1"/>
    <col min="5377" max="5377" width="3.375" style="44" customWidth="1"/>
    <col min="5378" max="5380" width="13.375" style="44" customWidth="1"/>
    <col min="5381" max="5381" width="23.375" style="44" customWidth="1"/>
    <col min="5382" max="5389" width="7.75" style="44" customWidth="1"/>
    <col min="5390" max="5390" width="3.375" style="44" customWidth="1"/>
    <col min="5391" max="5632" width="9" style="44" customWidth="1"/>
    <col min="5633" max="5633" width="3.375" style="44" customWidth="1"/>
    <col min="5634" max="5636" width="13.375" style="44" customWidth="1"/>
    <col min="5637" max="5637" width="23.375" style="44" customWidth="1"/>
    <col min="5638" max="5645" width="7.75" style="44" customWidth="1"/>
    <col min="5646" max="5646" width="3.375" style="44" customWidth="1"/>
    <col min="5647" max="5888" width="9" style="44" customWidth="1"/>
    <col min="5889" max="5889" width="3.375" style="44" customWidth="1"/>
    <col min="5890" max="5892" width="13.375" style="44" customWidth="1"/>
    <col min="5893" max="5893" width="23.375" style="44" customWidth="1"/>
    <col min="5894" max="5901" width="7.75" style="44" customWidth="1"/>
    <col min="5902" max="5902" width="3.375" style="44" customWidth="1"/>
    <col min="5903" max="6144" width="9" style="44" customWidth="1"/>
    <col min="6145" max="6145" width="3.375" style="44" customWidth="1"/>
    <col min="6146" max="6148" width="13.375" style="44" customWidth="1"/>
    <col min="6149" max="6149" width="23.375" style="44" customWidth="1"/>
    <col min="6150" max="6157" width="7.75" style="44" customWidth="1"/>
    <col min="6158" max="6158" width="3.375" style="44" customWidth="1"/>
    <col min="6159" max="6400" width="9" style="44" customWidth="1"/>
    <col min="6401" max="6401" width="3.375" style="44" customWidth="1"/>
    <col min="6402" max="6404" width="13.375" style="44" customWidth="1"/>
    <col min="6405" max="6405" width="23.375" style="44" customWidth="1"/>
    <col min="6406" max="6413" width="7.75" style="44" customWidth="1"/>
    <col min="6414" max="6414" width="3.375" style="44" customWidth="1"/>
    <col min="6415" max="6656" width="9" style="44" customWidth="1"/>
    <col min="6657" max="6657" width="3.375" style="44" customWidth="1"/>
    <col min="6658" max="6660" width="13.375" style="44" customWidth="1"/>
    <col min="6661" max="6661" width="23.375" style="44" customWidth="1"/>
    <col min="6662" max="6669" width="7.75" style="44" customWidth="1"/>
    <col min="6670" max="6670" width="3.375" style="44" customWidth="1"/>
    <col min="6671" max="6912" width="9" style="44" customWidth="1"/>
    <col min="6913" max="6913" width="3.375" style="44" customWidth="1"/>
    <col min="6914" max="6916" width="13.375" style="44" customWidth="1"/>
    <col min="6917" max="6917" width="23.375" style="44" customWidth="1"/>
    <col min="6918" max="6925" width="7.75" style="44" customWidth="1"/>
    <col min="6926" max="6926" width="3.375" style="44" customWidth="1"/>
    <col min="6927" max="7168" width="9" style="44" customWidth="1"/>
    <col min="7169" max="7169" width="3.375" style="44" customWidth="1"/>
    <col min="7170" max="7172" width="13.375" style="44" customWidth="1"/>
    <col min="7173" max="7173" width="23.375" style="44" customWidth="1"/>
    <col min="7174" max="7181" width="7.75" style="44" customWidth="1"/>
    <col min="7182" max="7182" width="3.375" style="44" customWidth="1"/>
    <col min="7183" max="7424" width="9" style="44" customWidth="1"/>
    <col min="7425" max="7425" width="3.375" style="44" customWidth="1"/>
    <col min="7426" max="7428" width="13.375" style="44" customWidth="1"/>
    <col min="7429" max="7429" width="23.375" style="44" customWidth="1"/>
    <col min="7430" max="7437" width="7.75" style="44" customWidth="1"/>
    <col min="7438" max="7438" width="3.375" style="44" customWidth="1"/>
    <col min="7439" max="7680" width="9" style="44" customWidth="1"/>
    <col min="7681" max="7681" width="3.375" style="44" customWidth="1"/>
    <col min="7682" max="7684" width="13.375" style="44" customWidth="1"/>
    <col min="7685" max="7685" width="23.375" style="44" customWidth="1"/>
    <col min="7686" max="7693" width="7.75" style="44" customWidth="1"/>
    <col min="7694" max="7694" width="3.375" style="44" customWidth="1"/>
    <col min="7695" max="7936" width="9" style="44" customWidth="1"/>
    <col min="7937" max="7937" width="3.375" style="44" customWidth="1"/>
    <col min="7938" max="7940" width="13.375" style="44" customWidth="1"/>
    <col min="7941" max="7941" width="23.375" style="44" customWidth="1"/>
    <col min="7942" max="7949" width="7.75" style="44" customWidth="1"/>
    <col min="7950" max="7950" width="3.375" style="44" customWidth="1"/>
    <col min="7951" max="8192" width="9" style="44" customWidth="1"/>
    <col min="8193" max="8193" width="3.375" style="44" customWidth="1"/>
    <col min="8194" max="8196" width="13.375" style="44" customWidth="1"/>
    <col min="8197" max="8197" width="23.375" style="44" customWidth="1"/>
    <col min="8198" max="8205" width="7.75" style="44" customWidth="1"/>
    <col min="8206" max="8206" width="3.375" style="44" customWidth="1"/>
    <col min="8207" max="8448" width="9" style="44" customWidth="1"/>
    <col min="8449" max="8449" width="3.375" style="44" customWidth="1"/>
    <col min="8450" max="8452" width="13.375" style="44" customWidth="1"/>
    <col min="8453" max="8453" width="23.375" style="44" customWidth="1"/>
    <col min="8454" max="8461" width="7.75" style="44" customWidth="1"/>
    <col min="8462" max="8462" width="3.375" style="44" customWidth="1"/>
    <col min="8463" max="8704" width="9" style="44" customWidth="1"/>
    <col min="8705" max="8705" width="3.375" style="44" customWidth="1"/>
    <col min="8706" max="8708" width="13.375" style="44" customWidth="1"/>
    <col min="8709" max="8709" width="23.375" style="44" customWidth="1"/>
    <col min="8710" max="8717" width="7.75" style="44" customWidth="1"/>
    <col min="8718" max="8718" width="3.375" style="44" customWidth="1"/>
    <col min="8719" max="8960" width="9" style="44" customWidth="1"/>
    <col min="8961" max="8961" width="3.375" style="44" customWidth="1"/>
    <col min="8962" max="8964" width="13.375" style="44" customWidth="1"/>
    <col min="8965" max="8965" width="23.375" style="44" customWidth="1"/>
    <col min="8966" max="8973" width="7.75" style="44" customWidth="1"/>
    <col min="8974" max="8974" width="3.375" style="44" customWidth="1"/>
    <col min="8975" max="9216" width="9" style="44" customWidth="1"/>
    <col min="9217" max="9217" width="3.375" style="44" customWidth="1"/>
    <col min="9218" max="9220" width="13.375" style="44" customWidth="1"/>
    <col min="9221" max="9221" width="23.375" style="44" customWidth="1"/>
    <col min="9222" max="9229" width="7.75" style="44" customWidth="1"/>
    <col min="9230" max="9230" width="3.375" style="44" customWidth="1"/>
    <col min="9231" max="9472" width="9" style="44" customWidth="1"/>
    <col min="9473" max="9473" width="3.375" style="44" customWidth="1"/>
    <col min="9474" max="9476" width="13.375" style="44" customWidth="1"/>
    <col min="9477" max="9477" width="23.375" style="44" customWidth="1"/>
    <col min="9478" max="9485" width="7.75" style="44" customWidth="1"/>
    <col min="9486" max="9486" width="3.375" style="44" customWidth="1"/>
    <col min="9487" max="9728" width="9" style="44" customWidth="1"/>
    <col min="9729" max="9729" width="3.375" style="44" customWidth="1"/>
    <col min="9730" max="9732" width="13.375" style="44" customWidth="1"/>
    <col min="9733" max="9733" width="23.375" style="44" customWidth="1"/>
    <col min="9734" max="9741" width="7.75" style="44" customWidth="1"/>
    <col min="9742" max="9742" width="3.375" style="44" customWidth="1"/>
    <col min="9743" max="9984" width="9" style="44" customWidth="1"/>
    <col min="9985" max="9985" width="3.375" style="44" customWidth="1"/>
    <col min="9986" max="9988" width="13.375" style="44" customWidth="1"/>
    <col min="9989" max="9989" width="23.375" style="44" customWidth="1"/>
    <col min="9990" max="9997" width="7.75" style="44" customWidth="1"/>
    <col min="9998" max="9998" width="3.375" style="44" customWidth="1"/>
    <col min="9999" max="10240" width="9" style="44" customWidth="1"/>
    <col min="10241" max="10241" width="3.375" style="44" customWidth="1"/>
    <col min="10242" max="10244" width="13.375" style="44" customWidth="1"/>
    <col min="10245" max="10245" width="23.375" style="44" customWidth="1"/>
    <col min="10246" max="10253" width="7.75" style="44" customWidth="1"/>
    <col min="10254" max="10254" width="3.375" style="44" customWidth="1"/>
    <col min="10255" max="10496" width="9" style="44" customWidth="1"/>
    <col min="10497" max="10497" width="3.375" style="44" customWidth="1"/>
    <col min="10498" max="10500" width="13.375" style="44" customWidth="1"/>
    <col min="10501" max="10501" width="23.375" style="44" customWidth="1"/>
    <col min="10502" max="10509" width="7.75" style="44" customWidth="1"/>
    <col min="10510" max="10510" width="3.375" style="44" customWidth="1"/>
    <col min="10511" max="10752" width="9" style="44" customWidth="1"/>
    <col min="10753" max="10753" width="3.375" style="44" customWidth="1"/>
    <col min="10754" max="10756" width="13.375" style="44" customWidth="1"/>
    <col min="10757" max="10757" width="23.375" style="44" customWidth="1"/>
    <col min="10758" max="10765" width="7.75" style="44" customWidth="1"/>
    <col min="10766" max="10766" width="3.375" style="44" customWidth="1"/>
    <col min="10767" max="11008" width="9" style="44" customWidth="1"/>
    <col min="11009" max="11009" width="3.375" style="44" customWidth="1"/>
    <col min="11010" max="11012" width="13.375" style="44" customWidth="1"/>
    <col min="11013" max="11013" width="23.375" style="44" customWidth="1"/>
    <col min="11014" max="11021" width="7.75" style="44" customWidth="1"/>
    <col min="11022" max="11022" width="3.375" style="44" customWidth="1"/>
    <col min="11023" max="11264" width="9" style="44" customWidth="1"/>
    <col min="11265" max="11265" width="3.375" style="44" customWidth="1"/>
    <col min="11266" max="11268" width="13.375" style="44" customWidth="1"/>
    <col min="11269" max="11269" width="23.375" style="44" customWidth="1"/>
    <col min="11270" max="11277" width="7.75" style="44" customWidth="1"/>
    <col min="11278" max="11278" width="3.375" style="44" customWidth="1"/>
    <col min="11279" max="11520" width="9" style="44" customWidth="1"/>
    <col min="11521" max="11521" width="3.375" style="44" customWidth="1"/>
    <col min="11522" max="11524" width="13.375" style="44" customWidth="1"/>
    <col min="11525" max="11525" width="23.375" style="44" customWidth="1"/>
    <col min="11526" max="11533" width="7.75" style="44" customWidth="1"/>
    <col min="11534" max="11534" width="3.375" style="44" customWidth="1"/>
    <col min="11535" max="11776" width="9" style="44" customWidth="1"/>
    <col min="11777" max="11777" width="3.375" style="44" customWidth="1"/>
    <col min="11778" max="11780" width="13.375" style="44" customWidth="1"/>
    <col min="11781" max="11781" width="23.375" style="44" customWidth="1"/>
    <col min="11782" max="11789" width="7.75" style="44" customWidth="1"/>
    <col min="11790" max="11790" width="3.375" style="44" customWidth="1"/>
    <col min="11791" max="12032" width="9" style="44" customWidth="1"/>
    <col min="12033" max="12033" width="3.375" style="44" customWidth="1"/>
    <col min="12034" max="12036" width="13.375" style="44" customWidth="1"/>
    <col min="12037" max="12037" width="23.375" style="44" customWidth="1"/>
    <col min="12038" max="12045" width="7.75" style="44" customWidth="1"/>
    <col min="12046" max="12046" width="3.375" style="44" customWidth="1"/>
    <col min="12047" max="12288" width="9" style="44" customWidth="1"/>
    <col min="12289" max="12289" width="3.375" style="44" customWidth="1"/>
    <col min="12290" max="12292" width="13.375" style="44" customWidth="1"/>
    <col min="12293" max="12293" width="23.375" style="44" customWidth="1"/>
    <col min="12294" max="12301" width="7.75" style="44" customWidth="1"/>
    <col min="12302" max="12302" width="3.375" style="44" customWidth="1"/>
    <col min="12303" max="12544" width="9" style="44" customWidth="1"/>
    <col min="12545" max="12545" width="3.375" style="44" customWidth="1"/>
    <col min="12546" max="12548" width="13.375" style="44" customWidth="1"/>
    <col min="12549" max="12549" width="23.375" style="44" customWidth="1"/>
    <col min="12550" max="12557" width="7.75" style="44" customWidth="1"/>
    <col min="12558" max="12558" width="3.375" style="44" customWidth="1"/>
    <col min="12559" max="12800" width="9" style="44" customWidth="1"/>
    <col min="12801" max="12801" width="3.375" style="44" customWidth="1"/>
    <col min="12802" max="12804" width="13.375" style="44" customWidth="1"/>
    <col min="12805" max="12805" width="23.375" style="44" customWidth="1"/>
    <col min="12806" max="12813" width="7.75" style="44" customWidth="1"/>
    <col min="12814" max="12814" width="3.375" style="44" customWidth="1"/>
    <col min="12815" max="13056" width="9" style="44" customWidth="1"/>
    <col min="13057" max="13057" width="3.375" style="44" customWidth="1"/>
    <col min="13058" max="13060" width="13.375" style="44" customWidth="1"/>
    <col min="13061" max="13061" width="23.375" style="44" customWidth="1"/>
    <col min="13062" max="13069" width="7.75" style="44" customWidth="1"/>
    <col min="13070" max="13070" width="3.375" style="44" customWidth="1"/>
    <col min="13071" max="13312" width="9" style="44" customWidth="1"/>
    <col min="13313" max="13313" width="3.375" style="44" customWidth="1"/>
    <col min="13314" max="13316" width="13.375" style="44" customWidth="1"/>
    <col min="13317" max="13317" width="23.375" style="44" customWidth="1"/>
    <col min="13318" max="13325" width="7.75" style="44" customWidth="1"/>
    <col min="13326" max="13326" width="3.375" style="44" customWidth="1"/>
    <col min="13327" max="13568" width="9" style="44" customWidth="1"/>
    <col min="13569" max="13569" width="3.375" style="44" customWidth="1"/>
    <col min="13570" max="13572" width="13.375" style="44" customWidth="1"/>
    <col min="13573" max="13573" width="23.375" style="44" customWidth="1"/>
    <col min="13574" max="13581" width="7.75" style="44" customWidth="1"/>
    <col min="13582" max="13582" width="3.375" style="44" customWidth="1"/>
    <col min="13583" max="13824" width="9" style="44" customWidth="1"/>
    <col min="13825" max="13825" width="3.375" style="44" customWidth="1"/>
    <col min="13826" max="13828" width="13.375" style="44" customWidth="1"/>
    <col min="13829" max="13829" width="23.375" style="44" customWidth="1"/>
    <col min="13830" max="13837" width="7.75" style="44" customWidth="1"/>
    <col min="13838" max="13838" width="3.375" style="44" customWidth="1"/>
    <col min="13839" max="14080" width="9" style="44" customWidth="1"/>
    <col min="14081" max="14081" width="3.375" style="44" customWidth="1"/>
    <col min="14082" max="14084" width="13.375" style="44" customWidth="1"/>
    <col min="14085" max="14085" width="23.375" style="44" customWidth="1"/>
    <col min="14086" max="14093" width="7.75" style="44" customWidth="1"/>
    <col min="14094" max="14094" width="3.375" style="44" customWidth="1"/>
    <col min="14095" max="14336" width="9" style="44" customWidth="1"/>
    <col min="14337" max="14337" width="3.375" style="44" customWidth="1"/>
    <col min="14338" max="14340" width="13.375" style="44" customWidth="1"/>
    <col min="14341" max="14341" width="23.375" style="44" customWidth="1"/>
    <col min="14342" max="14349" width="7.75" style="44" customWidth="1"/>
    <col min="14350" max="14350" width="3.375" style="44" customWidth="1"/>
    <col min="14351" max="14592" width="9" style="44" customWidth="1"/>
    <col min="14593" max="14593" width="3.375" style="44" customWidth="1"/>
    <col min="14594" max="14596" width="13.375" style="44" customWidth="1"/>
    <col min="14597" max="14597" width="23.375" style="44" customWidth="1"/>
    <col min="14598" max="14605" width="7.75" style="44" customWidth="1"/>
    <col min="14606" max="14606" width="3.375" style="44" customWidth="1"/>
    <col min="14607" max="14848" width="9" style="44" customWidth="1"/>
    <col min="14849" max="14849" width="3.375" style="44" customWidth="1"/>
    <col min="14850" max="14852" width="13.375" style="44" customWidth="1"/>
    <col min="14853" max="14853" width="23.375" style="44" customWidth="1"/>
    <col min="14854" max="14861" width="7.75" style="44" customWidth="1"/>
    <col min="14862" max="14862" width="3.375" style="44" customWidth="1"/>
    <col min="14863" max="15104" width="9" style="44" customWidth="1"/>
    <col min="15105" max="15105" width="3.375" style="44" customWidth="1"/>
    <col min="15106" max="15108" width="13.375" style="44" customWidth="1"/>
    <col min="15109" max="15109" width="23.375" style="44" customWidth="1"/>
    <col min="15110" max="15117" width="7.75" style="44" customWidth="1"/>
    <col min="15118" max="15118" width="3.375" style="44" customWidth="1"/>
    <col min="15119" max="15360" width="9" style="44" customWidth="1"/>
    <col min="15361" max="15361" width="3.375" style="44" customWidth="1"/>
    <col min="15362" max="15364" width="13.375" style="44" customWidth="1"/>
    <col min="15365" max="15365" width="23.375" style="44" customWidth="1"/>
    <col min="15366" max="15373" width="7.75" style="44" customWidth="1"/>
    <col min="15374" max="15374" width="3.375" style="44" customWidth="1"/>
    <col min="15375" max="15616" width="9" style="44" customWidth="1"/>
    <col min="15617" max="15617" width="3.375" style="44" customWidth="1"/>
    <col min="15618" max="15620" width="13.375" style="44" customWidth="1"/>
    <col min="15621" max="15621" width="23.375" style="44" customWidth="1"/>
    <col min="15622" max="15629" width="7.75" style="44" customWidth="1"/>
    <col min="15630" max="15630" width="3.375" style="44" customWidth="1"/>
    <col min="15631" max="15872" width="9" style="44" customWidth="1"/>
    <col min="15873" max="15873" width="3.375" style="44" customWidth="1"/>
    <col min="15874" max="15876" width="13.375" style="44" customWidth="1"/>
    <col min="15877" max="15877" width="23.375" style="44" customWidth="1"/>
    <col min="15878" max="15885" width="7.75" style="44" customWidth="1"/>
    <col min="15886" max="15886" width="3.375" style="44" customWidth="1"/>
    <col min="15887" max="16128" width="9" style="44" customWidth="1"/>
    <col min="16129" max="16129" width="3.375" style="44" customWidth="1"/>
    <col min="16130" max="16132" width="13.375" style="44" customWidth="1"/>
    <col min="16133" max="16133" width="23.375" style="44" customWidth="1"/>
    <col min="16134" max="16141" width="7.75" style="44" customWidth="1"/>
    <col min="16142" max="16142" width="3.375" style="44" customWidth="1"/>
    <col min="16143" max="16384" width="9" style="44" customWidth="1"/>
  </cols>
  <sheetData>
    <row r="1" spans="1:10" ht="24.95" customHeight="1">
      <c r="A1" s="30" t="s">
        <v>299</v>
      </c>
    </row>
    <row r="2" spans="1:10" s="1" customFormat="1" ht="15" customHeight="1"/>
    <row r="3" spans="1:10" s="3" customFormat="1" ht="50.1" customHeight="1">
      <c r="B3" s="245" t="s">
        <v>151</v>
      </c>
      <c r="C3" s="247" t="s">
        <v>301</v>
      </c>
      <c r="D3" s="314" t="s">
        <v>304</v>
      </c>
      <c r="E3" s="317" t="s">
        <v>306</v>
      </c>
      <c r="F3" s="316"/>
      <c r="G3" s="316"/>
      <c r="H3" s="316"/>
      <c r="I3" s="316"/>
      <c r="J3" s="316"/>
    </row>
    <row r="4" spans="1:10" s="3" customFormat="1" ht="35.1" customHeight="1">
      <c r="B4" s="83" t="s">
        <v>308</v>
      </c>
      <c r="C4" s="70">
        <v>67078</v>
      </c>
      <c r="D4" s="10">
        <v>88516</v>
      </c>
      <c r="E4" s="318">
        <v>75.8</v>
      </c>
      <c r="F4" s="316"/>
      <c r="G4" s="316"/>
      <c r="H4" s="316"/>
      <c r="I4" s="316"/>
      <c r="J4" s="316"/>
    </row>
    <row r="5" spans="1:10" s="3" customFormat="1" ht="35.1" customHeight="1">
      <c r="B5" s="83" t="s">
        <v>311</v>
      </c>
      <c r="C5" s="70">
        <v>74035</v>
      </c>
      <c r="D5" s="10">
        <v>99063</v>
      </c>
      <c r="E5" s="318">
        <v>74.7</v>
      </c>
      <c r="F5" s="316"/>
      <c r="G5" s="316"/>
      <c r="H5" s="316"/>
      <c r="I5" s="316"/>
      <c r="J5" s="316"/>
    </row>
    <row r="6" spans="1:10" s="3" customFormat="1" ht="35.1" customHeight="1">
      <c r="B6" s="83" t="s">
        <v>312</v>
      </c>
      <c r="C6" s="70">
        <v>80506</v>
      </c>
      <c r="D6" s="10">
        <v>104728</v>
      </c>
      <c r="E6" s="318">
        <v>76.900000000000006</v>
      </c>
      <c r="F6" s="316"/>
      <c r="G6" s="316"/>
      <c r="H6" s="316"/>
      <c r="I6" s="316"/>
      <c r="J6" s="316"/>
    </row>
    <row r="7" spans="1:10" s="3" customFormat="1" ht="35.1" customHeight="1">
      <c r="B7" s="83" t="s">
        <v>294</v>
      </c>
      <c r="C7" s="70">
        <v>84491</v>
      </c>
      <c r="D7" s="10">
        <v>106077</v>
      </c>
      <c r="E7" s="318">
        <v>79.7</v>
      </c>
      <c r="F7" s="316"/>
      <c r="G7" s="316"/>
      <c r="H7" s="316"/>
      <c r="I7" s="316"/>
      <c r="J7" s="316"/>
    </row>
    <row r="8" spans="1:10" s="3" customFormat="1" ht="35.1" customHeight="1">
      <c r="B8" s="83" t="s">
        <v>315</v>
      </c>
      <c r="C8" s="70">
        <v>82226</v>
      </c>
      <c r="D8" s="10">
        <v>106780</v>
      </c>
      <c r="E8" s="318">
        <v>77</v>
      </c>
      <c r="F8" s="316"/>
      <c r="G8" s="316"/>
      <c r="H8" s="316"/>
      <c r="I8" s="316"/>
      <c r="J8" s="316"/>
    </row>
    <row r="9" spans="1:10" s="3" customFormat="1" ht="35.1" customHeight="1">
      <c r="B9" s="83" t="s">
        <v>36</v>
      </c>
      <c r="C9" s="70">
        <v>86438</v>
      </c>
      <c r="D9" s="10">
        <v>110743</v>
      </c>
      <c r="E9" s="318">
        <v>78.052788889599995</v>
      </c>
      <c r="F9" s="316"/>
      <c r="G9" s="316"/>
      <c r="H9" s="316"/>
      <c r="I9" s="316"/>
      <c r="J9" s="316"/>
    </row>
    <row r="10" spans="1:10" s="3" customFormat="1" ht="35.1" customHeight="1">
      <c r="B10" s="246" t="s">
        <v>237</v>
      </c>
      <c r="C10" s="313">
        <v>90865</v>
      </c>
      <c r="D10" s="315">
        <v>111023</v>
      </c>
      <c r="E10" s="319">
        <v>81.843400000000003</v>
      </c>
      <c r="F10" s="316"/>
      <c r="G10" s="316"/>
      <c r="H10" s="316"/>
      <c r="I10" s="316"/>
      <c r="J10" s="316"/>
    </row>
    <row r="11" spans="1:10" s="3" customFormat="1" ht="15" customHeight="1">
      <c r="B11" s="312"/>
      <c r="C11" s="312"/>
      <c r="D11" s="316"/>
      <c r="E11" s="316"/>
      <c r="F11" s="316"/>
      <c r="G11" s="316"/>
      <c r="H11" s="316"/>
      <c r="I11" s="316"/>
      <c r="J11" s="316"/>
    </row>
    <row r="12" spans="1:10" s="3" customFormat="1" ht="15" customHeight="1">
      <c r="B12" s="3" t="s">
        <v>316</v>
      </c>
    </row>
    <row r="13" spans="1:10" s="3" customFormat="1" ht="15" customHeight="1">
      <c r="B13" s="3" t="s">
        <v>317</v>
      </c>
    </row>
    <row r="14" spans="1:10" s="3" customFormat="1" ht="15" customHeight="1">
      <c r="B14" s="3" t="s">
        <v>319</v>
      </c>
    </row>
    <row r="15" spans="1:10" s="3" customFormat="1" ht="15" customHeight="1">
      <c r="B15" s="3" t="s">
        <v>323</v>
      </c>
    </row>
    <row r="16" spans="1:10" s="3" customFormat="1" ht="15" customHeight="1">
      <c r="B16" s="3" t="s">
        <v>320</v>
      </c>
    </row>
  </sheetData>
  <customSheetViews>
    <customSheetView guid="{89EDACE3-7A90-4C4F-80E2-2055C43DBF08}" showPageBreaks="1" fitToPage="1" view="pageBreakPreview">
      <selection activeCell="E13" sqref="E13"/>
      <pageMargins left="0.78740157480314965" right="0.39370078740157483" top="0.78740157480314965" bottom="0.78740157480314965" header="0.51181102362204722" footer="0.51181102362204722"/>
      <pageSetup paperSize="9" horizontalDpi="300" verticalDpi="300" r:id="rId1"/>
      <headerFooter alignWithMargins="0"/>
    </customSheetView>
    <customSheetView guid="{D83A2F19-8053-804C-B0A0-AD78097D5C77}" fitToPage="1" view="pageBreakPreview">
      <selection activeCell="E13" sqref="E13"/>
      <pageMargins left="0.78740157480314965" right="0.39370078740157483" top="0.78740157480314965" bottom="0.78740157480314965" header="0.51181102362204722" footer="0.51181102362204722"/>
      <pageSetup paperSize="9" horizontalDpi="300" verticalDpi="300" r:id="rId2"/>
      <headerFooter alignWithMargins="0"/>
    </customSheetView>
    <customSheetView guid="{BDF73DDE-34E3-C047-B308-159BB220279E}" showPageBreaks="1" fitToPage="1" view="pageBreakPreview">
      <selection activeCell="K15" sqref="K15"/>
      <pageMargins left="0.78740157480314965" right="0.39370078740157483" top="0.78740157480314965" bottom="0.78740157480314965" header="0.51181102362204722" footer="0.51181102362204722"/>
      <pageSetup paperSize="9" horizontalDpi="300" verticalDpi="300" r:id="rId3"/>
      <headerFooter alignWithMargins="0"/>
    </customSheetView>
  </customSheetViews>
  <phoneticPr fontId="31"/>
  <pageMargins left="0.78740157480314965" right="0.39370078740157483" top="0.78740157480314965" bottom="0.78740157480314965" header="0.51181102362204722" footer="0.51181102362204722"/>
  <pageSetup paperSize="9" fitToWidth="1" fitToHeight="1" usePrinterDefaults="1" horizontalDpi="300" verticalDpi="300" r:id="rId4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5"/>
  <sheetViews>
    <sheetView view="pageBreakPreview" zoomScaleSheetLayoutView="100" workbookViewId="0">
      <selection activeCell="M16" sqref="M16"/>
    </sheetView>
  </sheetViews>
  <sheetFormatPr defaultRowHeight="16.2"/>
  <cols>
    <col min="1" max="1" width="3.375" style="44" customWidth="1"/>
    <col min="2" max="2" width="13.375" style="44" customWidth="1"/>
    <col min="3" max="13" width="10.875" style="44" customWidth="1"/>
    <col min="14" max="14" width="2.125" style="44" customWidth="1"/>
    <col min="15" max="17" width="3.375" style="44" customWidth="1"/>
    <col min="18" max="256" width="9" style="44" customWidth="1"/>
    <col min="257" max="257" width="3.375" style="44" customWidth="1"/>
    <col min="258" max="258" width="13.375" style="44" customWidth="1"/>
    <col min="259" max="269" width="10.875" style="44" customWidth="1"/>
    <col min="270" max="270" width="2.125" style="44" customWidth="1"/>
    <col min="271" max="273" width="3.375" style="44" customWidth="1"/>
    <col min="274" max="512" width="9" style="44" customWidth="1"/>
    <col min="513" max="513" width="3.375" style="44" customWidth="1"/>
    <col min="514" max="514" width="13.375" style="44" customWidth="1"/>
    <col min="515" max="525" width="10.875" style="44" customWidth="1"/>
    <col min="526" max="526" width="2.125" style="44" customWidth="1"/>
    <col min="527" max="529" width="3.375" style="44" customWidth="1"/>
    <col min="530" max="768" width="9" style="44" customWidth="1"/>
    <col min="769" max="769" width="3.375" style="44" customWidth="1"/>
    <col min="770" max="770" width="13.375" style="44" customWidth="1"/>
    <col min="771" max="781" width="10.875" style="44" customWidth="1"/>
    <col min="782" max="782" width="2.125" style="44" customWidth="1"/>
    <col min="783" max="785" width="3.375" style="44" customWidth="1"/>
    <col min="786" max="1024" width="9" style="44" customWidth="1"/>
    <col min="1025" max="1025" width="3.375" style="44" customWidth="1"/>
    <col min="1026" max="1026" width="13.375" style="44" customWidth="1"/>
    <col min="1027" max="1037" width="10.875" style="44" customWidth="1"/>
    <col min="1038" max="1038" width="2.125" style="44" customWidth="1"/>
    <col min="1039" max="1041" width="3.375" style="44" customWidth="1"/>
    <col min="1042" max="1280" width="9" style="44" customWidth="1"/>
    <col min="1281" max="1281" width="3.375" style="44" customWidth="1"/>
    <col min="1282" max="1282" width="13.375" style="44" customWidth="1"/>
    <col min="1283" max="1293" width="10.875" style="44" customWidth="1"/>
    <col min="1294" max="1294" width="2.125" style="44" customWidth="1"/>
    <col min="1295" max="1297" width="3.375" style="44" customWidth="1"/>
    <col min="1298" max="1536" width="9" style="44" customWidth="1"/>
    <col min="1537" max="1537" width="3.375" style="44" customWidth="1"/>
    <col min="1538" max="1538" width="13.375" style="44" customWidth="1"/>
    <col min="1539" max="1549" width="10.875" style="44" customWidth="1"/>
    <col min="1550" max="1550" width="2.125" style="44" customWidth="1"/>
    <col min="1551" max="1553" width="3.375" style="44" customWidth="1"/>
    <col min="1554" max="1792" width="9" style="44" customWidth="1"/>
    <col min="1793" max="1793" width="3.375" style="44" customWidth="1"/>
    <col min="1794" max="1794" width="13.375" style="44" customWidth="1"/>
    <col min="1795" max="1805" width="10.875" style="44" customWidth="1"/>
    <col min="1806" max="1806" width="2.125" style="44" customWidth="1"/>
    <col min="1807" max="1809" width="3.375" style="44" customWidth="1"/>
    <col min="1810" max="2048" width="9" style="44" customWidth="1"/>
    <col min="2049" max="2049" width="3.375" style="44" customWidth="1"/>
    <col min="2050" max="2050" width="13.375" style="44" customWidth="1"/>
    <col min="2051" max="2061" width="10.875" style="44" customWidth="1"/>
    <col min="2062" max="2062" width="2.125" style="44" customWidth="1"/>
    <col min="2063" max="2065" width="3.375" style="44" customWidth="1"/>
    <col min="2066" max="2304" width="9" style="44" customWidth="1"/>
    <col min="2305" max="2305" width="3.375" style="44" customWidth="1"/>
    <col min="2306" max="2306" width="13.375" style="44" customWidth="1"/>
    <col min="2307" max="2317" width="10.875" style="44" customWidth="1"/>
    <col min="2318" max="2318" width="2.125" style="44" customWidth="1"/>
    <col min="2319" max="2321" width="3.375" style="44" customWidth="1"/>
    <col min="2322" max="2560" width="9" style="44" customWidth="1"/>
    <col min="2561" max="2561" width="3.375" style="44" customWidth="1"/>
    <col min="2562" max="2562" width="13.375" style="44" customWidth="1"/>
    <col min="2563" max="2573" width="10.875" style="44" customWidth="1"/>
    <col min="2574" max="2574" width="2.125" style="44" customWidth="1"/>
    <col min="2575" max="2577" width="3.375" style="44" customWidth="1"/>
    <col min="2578" max="2816" width="9" style="44" customWidth="1"/>
    <col min="2817" max="2817" width="3.375" style="44" customWidth="1"/>
    <col min="2818" max="2818" width="13.375" style="44" customWidth="1"/>
    <col min="2819" max="2829" width="10.875" style="44" customWidth="1"/>
    <col min="2830" max="2830" width="2.125" style="44" customWidth="1"/>
    <col min="2831" max="2833" width="3.375" style="44" customWidth="1"/>
    <col min="2834" max="3072" width="9" style="44" customWidth="1"/>
    <col min="3073" max="3073" width="3.375" style="44" customWidth="1"/>
    <col min="3074" max="3074" width="13.375" style="44" customWidth="1"/>
    <col min="3075" max="3085" width="10.875" style="44" customWidth="1"/>
    <col min="3086" max="3086" width="2.125" style="44" customWidth="1"/>
    <col min="3087" max="3089" width="3.375" style="44" customWidth="1"/>
    <col min="3090" max="3328" width="9" style="44" customWidth="1"/>
    <col min="3329" max="3329" width="3.375" style="44" customWidth="1"/>
    <col min="3330" max="3330" width="13.375" style="44" customWidth="1"/>
    <col min="3331" max="3341" width="10.875" style="44" customWidth="1"/>
    <col min="3342" max="3342" width="2.125" style="44" customWidth="1"/>
    <col min="3343" max="3345" width="3.375" style="44" customWidth="1"/>
    <col min="3346" max="3584" width="9" style="44" customWidth="1"/>
    <col min="3585" max="3585" width="3.375" style="44" customWidth="1"/>
    <col min="3586" max="3586" width="13.375" style="44" customWidth="1"/>
    <col min="3587" max="3597" width="10.875" style="44" customWidth="1"/>
    <col min="3598" max="3598" width="2.125" style="44" customWidth="1"/>
    <col min="3599" max="3601" width="3.375" style="44" customWidth="1"/>
    <col min="3602" max="3840" width="9" style="44" customWidth="1"/>
    <col min="3841" max="3841" width="3.375" style="44" customWidth="1"/>
    <col min="3842" max="3842" width="13.375" style="44" customWidth="1"/>
    <col min="3843" max="3853" width="10.875" style="44" customWidth="1"/>
    <col min="3854" max="3854" width="2.125" style="44" customWidth="1"/>
    <col min="3855" max="3857" width="3.375" style="44" customWidth="1"/>
    <col min="3858" max="4096" width="9" style="44" customWidth="1"/>
    <col min="4097" max="4097" width="3.375" style="44" customWidth="1"/>
    <col min="4098" max="4098" width="13.375" style="44" customWidth="1"/>
    <col min="4099" max="4109" width="10.875" style="44" customWidth="1"/>
    <col min="4110" max="4110" width="2.125" style="44" customWidth="1"/>
    <col min="4111" max="4113" width="3.375" style="44" customWidth="1"/>
    <col min="4114" max="4352" width="9" style="44" customWidth="1"/>
    <col min="4353" max="4353" width="3.375" style="44" customWidth="1"/>
    <col min="4354" max="4354" width="13.375" style="44" customWidth="1"/>
    <col min="4355" max="4365" width="10.875" style="44" customWidth="1"/>
    <col min="4366" max="4366" width="2.125" style="44" customWidth="1"/>
    <col min="4367" max="4369" width="3.375" style="44" customWidth="1"/>
    <col min="4370" max="4608" width="9" style="44" customWidth="1"/>
    <col min="4609" max="4609" width="3.375" style="44" customWidth="1"/>
    <col min="4610" max="4610" width="13.375" style="44" customWidth="1"/>
    <col min="4611" max="4621" width="10.875" style="44" customWidth="1"/>
    <col min="4622" max="4622" width="2.125" style="44" customWidth="1"/>
    <col min="4623" max="4625" width="3.375" style="44" customWidth="1"/>
    <col min="4626" max="4864" width="9" style="44" customWidth="1"/>
    <col min="4865" max="4865" width="3.375" style="44" customWidth="1"/>
    <col min="4866" max="4866" width="13.375" style="44" customWidth="1"/>
    <col min="4867" max="4877" width="10.875" style="44" customWidth="1"/>
    <col min="4878" max="4878" width="2.125" style="44" customWidth="1"/>
    <col min="4879" max="4881" width="3.375" style="44" customWidth="1"/>
    <col min="4882" max="5120" width="9" style="44" customWidth="1"/>
    <col min="5121" max="5121" width="3.375" style="44" customWidth="1"/>
    <col min="5122" max="5122" width="13.375" style="44" customWidth="1"/>
    <col min="5123" max="5133" width="10.875" style="44" customWidth="1"/>
    <col min="5134" max="5134" width="2.125" style="44" customWidth="1"/>
    <col min="5135" max="5137" width="3.375" style="44" customWidth="1"/>
    <col min="5138" max="5376" width="9" style="44" customWidth="1"/>
    <col min="5377" max="5377" width="3.375" style="44" customWidth="1"/>
    <col min="5378" max="5378" width="13.375" style="44" customWidth="1"/>
    <col min="5379" max="5389" width="10.875" style="44" customWidth="1"/>
    <col min="5390" max="5390" width="2.125" style="44" customWidth="1"/>
    <col min="5391" max="5393" width="3.375" style="44" customWidth="1"/>
    <col min="5394" max="5632" width="9" style="44" customWidth="1"/>
    <col min="5633" max="5633" width="3.375" style="44" customWidth="1"/>
    <col min="5634" max="5634" width="13.375" style="44" customWidth="1"/>
    <col min="5635" max="5645" width="10.875" style="44" customWidth="1"/>
    <col min="5646" max="5646" width="2.125" style="44" customWidth="1"/>
    <col min="5647" max="5649" width="3.375" style="44" customWidth="1"/>
    <col min="5650" max="5888" width="9" style="44" customWidth="1"/>
    <col min="5889" max="5889" width="3.375" style="44" customWidth="1"/>
    <col min="5890" max="5890" width="13.375" style="44" customWidth="1"/>
    <col min="5891" max="5901" width="10.875" style="44" customWidth="1"/>
    <col min="5902" max="5902" width="2.125" style="44" customWidth="1"/>
    <col min="5903" max="5905" width="3.375" style="44" customWidth="1"/>
    <col min="5906" max="6144" width="9" style="44" customWidth="1"/>
    <col min="6145" max="6145" width="3.375" style="44" customWidth="1"/>
    <col min="6146" max="6146" width="13.375" style="44" customWidth="1"/>
    <col min="6147" max="6157" width="10.875" style="44" customWidth="1"/>
    <col min="6158" max="6158" width="2.125" style="44" customWidth="1"/>
    <col min="6159" max="6161" width="3.375" style="44" customWidth="1"/>
    <col min="6162" max="6400" width="9" style="44" customWidth="1"/>
    <col min="6401" max="6401" width="3.375" style="44" customWidth="1"/>
    <col min="6402" max="6402" width="13.375" style="44" customWidth="1"/>
    <col min="6403" max="6413" width="10.875" style="44" customWidth="1"/>
    <col min="6414" max="6414" width="2.125" style="44" customWidth="1"/>
    <col min="6415" max="6417" width="3.375" style="44" customWidth="1"/>
    <col min="6418" max="6656" width="9" style="44" customWidth="1"/>
    <col min="6657" max="6657" width="3.375" style="44" customWidth="1"/>
    <col min="6658" max="6658" width="13.375" style="44" customWidth="1"/>
    <col min="6659" max="6669" width="10.875" style="44" customWidth="1"/>
    <col min="6670" max="6670" width="2.125" style="44" customWidth="1"/>
    <col min="6671" max="6673" width="3.375" style="44" customWidth="1"/>
    <col min="6674" max="6912" width="9" style="44" customWidth="1"/>
    <col min="6913" max="6913" width="3.375" style="44" customWidth="1"/>
    <col min="6914" max="6914" width="13.375" style="44" customWidth="1"/>
    <col min="6915" max="6925" width="10.875" style="44" customWidth="1"/>
    <col min="6926" max="6926" width="2.125" style="44" customWidth="1"/>
    <col min="6927" max="6929" width="3.375" style="44" customWidth="1"/>
    <col min="6930" max="7168" width="9" style="44" customWidth="1"/>
    <col min="7169" max="7169" width="3.375" style="44" customWidth="1"/>
    <col min="7170" max="7170" width="13.375" style="44" customWidth="1"/>
    <col min="7171" max="7181" width="10.875" style="44" customWidth="1"/>
    <col min="7182" max="7182" width="2.125" style="44" customWidth="1"/>
    <col min="7183" max="7185" width="3.375" style="44" customWidth="1"/>
    <col min="7186" max="7424" width="9" style="44" customWidth="1"/>
    <col min="7425" max="7425" width="3.375" style="44" customWidth="1"/>
    <col min="7426" max="7426" width="13.375" style="44" customWidth="1"/>
    <col min="7427" max="7437" width="10.875" style="44" customWidth="1"/>
    <col min="7438" max="7438" width="2.125" style="44" customWidth="1"/>
    <col min="7439" max="7441" width="3.375" style="44" customWidth="1"/>
    <col min="7442" max="7680" width="9" style="44" customWidth="1"/>
    <col min="7681" max="7681" width="3.375" style="44" customWidth="1"/>
    <col min="7682" max="7682" width="13.375" style="44" customWidth="1"/>
    <col min="7683" max="7693" width="10.875" style="44" customWidth="1"/>
    <col min="7694" max="7694" width="2.125" style="44" customWidth="1"/>
    <col min="7695" max="7697" width="3.375" style="44" customWidth="1"/>
    <col min="7698" max="7936" width="9" style="44" customWidth="1"/>
    <col min="7937" max="7937" width="3.375" style="44" customWidth="1"/>
    <col min="7938" max="7938" width="13.375" style="44" customWidth="1"/>
    <col min="7939" max="7949" width="10.875" style="44" customWidth="1"/>
    <col min="7950" max="7950" width="2.125" style="44" customWidth="1"/>
    <col min="7951" max="7953" width="3.375" style="44" customWidth="1"/>
    <col min="7954" max="8192" width="9" style="44" customWidth="1"/>
    <col min="8193" max="8193" width="3.375" style="44" customWidth="1"/>
    <col min="8194" max="8194" width="13.375" style="44" customWidth="1"/>
    <col min="8195" max="8205" width="10.875" style="44" customWidth="1"/>
    <col min="8206" max="8206" width="2.125" style="44" customWidth="1"/>
    <col min="8207" max="8209" width="3.375" style="44" customWidth="1"/>
    <col min="8210" max="8448" width="9" style="44" customWidth="1"/>
    <col min="8449" max="8449" width="3.375" style="44" customWidth="1"/>
    <col min="8450" max="8450" width="13.375" style="44" customWidth="1"/>
    <col min="8451" max="8461" width="10.875" style="44" customWidth="1"/>
    <col min="8462" max="8462" width="2.125" style="44" customWidth="1"/>
    <col min="8463" max="8465" width="3.375" style="44" customWidth="1"/>
    <col min="8466" max="8704" width="9" style="44" customWidth="1"/>
    <col min="8705" max="8705" width="3.375" style="44" customWidth="1"/>
    <col min="8706" max="8706" width="13.375" style="44" customWidth="1"/>
    <col min="8707" max="8717" width="10.875" style="44" customWidth="1"/>
    <col min="8718" max="8718" width="2.125" style="44" customWidth="1"/>
    <col min="8719" max="8721" width="3.375" style="44" customWidth="1"/>
    <col min="8722" max="8960" width="9" style="44" customWidth="1"/>
    <col min="8961" max="8961" width="3.375" style="44" customWidth="1"/>
    <col min="8962" max="8962" width="13.375" style="44" customWidth="1"/>
    <col min="8963" max="8973" width="10.875" style="44" customWidth="1"/>
    <col min="8974" max="8974" width="2.125" style="44" customWidth="1"/>
    <col min="8975" max="8977" width="3.375" style="44" customWidth="1"/>
    <col min="8978" max="9216" width="9" style="44" customWidth="1"/>
    <col min="9217" max="9217" width="3.375" style="44" customWidth="1"/>
    <col min="9218" max="9218" width="13.375" style="44" customWidth="1"/>
    <col min="9219" max="9229" width="10.875" style="44" customWidth="1"/>
    <col min="9230" max="9230" width="2.125" style="44" customWidth="1"/>
    <col min="9231" max="9233" width="3.375" style="44" customWidth="1"/>
    <col min="9234" max="9472" width="9" style="44" customWidth="1"/>
    <col min="9473" max="9473" width="3.375" style="44" customWidth="1"/>
    <col min="9474" max="9474" width="13.375" style="44" customWidth="1"/>
    <col min="9475" max="9485" width="10.875" style="44" customWidth="1"/>
    <col min="9486" max="9486" width="2.125" style="44" customWidth="1"/>
    <col min="9487" max="9489" width="3.375" style="44" customWidth="1"/>
    <col min="9490" max="9728" width="9" style="44" customWidth="1"/>
    <col min="9729" max="9729" width="3.375" style="44" customWidth="1"/>
    <col min="9730" max="9730" width="13.375" style="44" customWidth="1"/>
    <col min="9731" max="9741" width="10.875" style="44" customWidth="1"/>
    <col min="9742" max="9742" width="2.125" style="44" customWidth="1"/>
    <col min="9743" max="9745" width="3.375" style="44" customWidth="1"/>
    <col min="9746" max="9984" width="9" style="44" customWidth="1"/>
    <col min="9985" max="9985" width="3.375" style="44" customWidth="1"/>
    <col min="9986" max="9986" width="13.375" style="44" customWidth="1"/>
    <col min="9987" max="9997" width="10.875" style="44" customWidth="1"/>
    <col min="9998" max="9998" width="2.125" style="44" customWidth="1"/>
    <col min="9999" max="10001" width="3.375" style="44" customWidth="1"/>
    <col min="10002" max="10240" width="9" style="44" customWidth="1"/>
    <col min="10241" max="10241" width="3.375" style="44" customWidth="1"/>
    <col min="10242" max="10242" width="13.375" style="44" customWidth="1"/>
    <col min="10243" max="10253" width="10.875" style="44" customWidth="1"/>
    <col min="10254" max="10254" width="2.125" style="44" customWidth="1"/>
    <col min="10255" max="10257" width="3.375" style="44" customWidth="1"/>
    <col min="10258" max="10496" width="9" style="44" customWidth="1"/>
    <col min="10497" max="10497" width="3.375" style="44" customWidth="1"/>
    <col min="10498" max="10498" width="13.375" style="44" customWidth="1"/>
    <col min="10499" max="10509" width="10.875" style="44" customWidth="1"/>
    <col min="10510" max="10510" width="2.125" style="44" customWidth="1"/>
    <col min="10511" max="10513" width="3.375" style="44" customWidth="1"/>
    <col min="10514" max="10752" width="9" style="44" customWidth="1"/>
    <col min="10753" max="10753" width="3.375" style="44" customWidth="1"/>
    <col min="10754" max="10754" width="13.375" style="44" customWidth="1"/>
    <col min="10755" max="10765" width="10.875" style="44" customWidth="1"/>
    <col min="10766" max="10766" width="2.125" style="44" customWidth="1"/>
    <col min="10767" max="10769" width="3.375" style="44" customWidth="1"/>
    <col min="10770" max="11008" width="9" style="44" customWidth="1"/>
    <col min="11009" max="11009" width="3.375" style="44" customWidth="1"/>
    <col min="11010" max="11010" width="13.375" style="44" customWidth="1"/>
    <col min="11011" max="11021" width="10.875" style="44" customWidth="1"/>
    <col min="11022" max="11022" width="2.125" style="44" customWidth="1"/>
    <col min="11023" max="11025" width="3.375" style="44" customWidth="1"/>
    <col min="11026" max="11264" width="9" style="44" customWidth="1"/>
    <col min="11265" max="11265" width="3.375" style="44" customWidth="1"/>
    <col min="11266" max="11266" width="13.375" style="44" customWidth="1"/>
    <col min="11267" max="11277" width="10.875" style="44" customWidth="1"/>
    <col min="11278" max="11278" width="2.125" style="44" customWidth="1"/>
    <col min="11279" max="11281" width="3.375" style="44" customWidth="1"/>
    <col min="11282" max="11520" width="9" style="44" customWidth="1"/>
    <col min="11521" max="11521" width="3.375" style="44" customWidth="1"/>
    <col min="11522" max="11522" width="13.375" style="44" customWidth="1"/>
    <col min="11523" max="11533" width="10.875" style="44" customWidth="1"/>
    <col min="11534" max="11534" width="2.125" style="44" customWidth="1"/>
    <col min="11535" max="11537" width="3.375" style="44" customWidth="1"/>
    <col min="11538" max="11776" width="9" style="44" customWidth="1"/>
    <col min="11777" max="11777" width="3.375" style="44" customWidth="1"/>
    <col min="11778" max="11778" width="13.375" style="44" customWidth="1"/>
    <col min="11779" max="11789" width="10.875" style="44" customWidth="1"/>
    <col min="11790" max="11790" width="2.125" style="44" customWidth="1"/>
    <col min="11791" max="11793" width="3.375" style="44" customWidth="1"/>
    <col min="11794" max="12032" width="9" style="44" customWidth="1"/>
    <col min="12033" max="12033" width="3.375" style="44" customWidth="1"/>
    <col min="12034" max="12034" width="13.375" style="44" customWidth="1"/>
    <col min="12035" max="12045" width="10.875" style="44" customWidth="1"/>
    <col min="12046" max="12046" width="2.125" style="44" customWidth="1"/>
    <col min="12047" max="12049" width="3.375" style="44" customWidth="1"/>
    <col min="12050" max="12288" width="9" style="44" customWidth="1"/>
    <col min="12289" max="12289" width="3.375" style="44" customWidth="1"/>
    <col min="12290" max="12290" width="13.375" style="44" customWidth="1"/>
    <col min="12291" max="12301" width="10.875" style="44" customWidth="1"/>
    <col min="12302" max="12302" width="2.125" style="44" customWidth="1"/>
    <col min="12303" max="12305" width="3.375" style="44" customWidth="1"/>
    <col min="12306" max="12544" width="9" style="44" customWidth="1"/>
    <col min="12545" max="12545" width="3.375" style="44" customWidth="1"/>
    <col min="12546" max="12546" width="13.375" style="44" customWidth="1"/>
    <col min="12547" max="12557" width="10.875" style="44" customWidth="1"/>
    <col min="12558" max="12558" width="2.125" style="44" customWidth="1"/>
    <col min="12559" max="12561" width="3.375" style="44" customWidth="1"/>
    <col min="12562" max="12800" width="9" style="44" customWidth="1"/>
    <col min="12801" max="12801" width="3.375" style="44" customWidth="1"/>
    <col min="12802" max="12802" width="13.375" style="44" customWidth="1"/>
    <col min="12803" max="12813" width="10.875" style="44" customWidth="1"/>
    <col min="12814" max="12814" width="2.125" style="44" customWidth="1"/>
    <col min="12815" max="12817" width="3.375" style="44" customWidth="1"/>
    <col min="12818" max="13056" width="9" style="44" customWidth="1"/>
    <col min="13057" max="13057" width="3.375" style="44" customWidth="1"/>
    <col min="13058" max="13058" width="13.375" style="44" customWidth="1"/>
    <col min="13059" max="13069" width="10.875" style="44" customWidth="1"/>
    <col min="13070" max="13070" width="2.125" style="44" customWidth="1"/>
    <col min="13071" max="13073" width="3.375" style="44" customWidth="1"/>
    <col min="13074" max="13312" width="9" style="44" customWidth="1"/>
    <col min="13313" max="13313" width="3.375" style="44" customWidth="1"/>
    <col min="13314" max="13314" width="13.375" style="44" customWidth="1"/>
    <col min="13315" max="13325" width="10.875" style="44" customWidth="1"/>
    <col min="13326" max="13326" width="2.125" style="44" customWidth="1"/>
    <col min="13327" max="13329" width="3.375" style="44" customWidth="1"/>
    <col min="13330" max="13568" width="9" style="44" customWidth="1"/>
    <col min="13569" max="13569" width="3.375" style="44" customWidth="1"/>
    <col min="13570" max="13570" width="13.375" style="44" customWidth="1"/>
    <col min="13571" max="13581" width="10.875" style="44" customWidth="1"/>
    <col min="13582" max="13582" width="2.125" style="44" customWidth="1"/>
    <col min="13583" max="13585" width="3.375" style="44" customWidth="1"/>
    <col min="13586" max="13824" width="9" style="44" customWidth="1"/>
    <col min="13825" max="13825" width="3.375" style="44" customWidth="1"/>
    <col min="13826" max="13826" width="13.375" style="44" customWidth="1"/>
    <col min="13827" max="13837" width="10.875" style="44" customWidth="1"/>
    <col min="13838" max="13838" width="2.125" style="44" customWidth="1"/>
    <col min="13839" max="13841" width="3.375" style="44" customWidth="1"/>
    <col min="13842" max="14080" width="9" style="44" customWidth="1"/>
    <col min="14081" max="14081" width="3.375" style="44" customWidth="1"/>
    <col min="14082" max="14082" width="13.375" style="44" customWidth="1"/>
    <col min="14083" max="14093" width="10.875" style="44" customWidth="1"/>
    <col min="14094" max="14094" width="2.125" style="44" customWidth="1"/>
    <col min="14095" max="14097" width="3.375" style="44" customWidth="1"/>
    <col min="14098" max="14336" width="9" style="44" customWidth="1"/>
    <col min="14337" max="14337" width="3.375" style="44" customWidth="1"/>
    <col min="14338" max="14338" width="13.375" style="44" customWidth="1"/>
    <col min="14339" max="14349" width="10.875" style="44" customWidth="1"/>
    <col min="14350" max="14350" width="2.125" style="44" customWidth="1"/>
    <col min="14351" max="14353" width="3.375" style="44" customWidth="1"/>
    <col min="14354" max="14592" width="9" style="44" customWidth="1"/>
    <col min="14593" max="14593" width="3.375" style="44" customWidth="1"/>
    <col min="14594" max="14594" width="13.375" style="44" customWidth="1"/>
    <col min="14595" max="14605" width="10.875" style="44" customWidth="1"/>
    <col min="14606" max="14606" width="2.125" style="44" customWidth="1"/>
    <col min="14607" max="14609" width="3.375" style="44" customWidth="1"/>
    <col min="14610" max="14848" width="9" style="44" customWidth="1"/>
    <col min="14849" max="14849" width="3.375" style="44" customWidth="1"/>
    <col min="14850" max="14850" width="13.375" style="44" customWidth="1"/>
    <col min="14851" max="14861" width="10.875" style="44" customWidth="1"/>
    <col min="14862" max="14862" width="2.125" style="44" customWidth="1"/>
    <col min="14863" max="14865" width="3.375" style="44" customWidth="1"/>
    <col min="14866" max="15104" width="9" style="44" customWidth="1"/>
    <col min="15105" max="15105" width="3.375" style="44" customWidth="1"/>
    <col min="15106" max="15106" width="13.375" style="44" customWidth="1"/>
    <col min="15107" max="15117" width="10.875" style="44" customWidth="1"/>
    <col min="15118" max="15118" width="2.125" style="44" customWidth="1"/>
    <col min="15119" max="15121" width="3.375" style="44" customWidth="1"/>
    <col min="15122" max="15360" width="9" style="44" customWidth="1"/>
    <col min="15361" max="15361" width="3.375" style="44" customWidth="1"/>
    <col min="15362" max="15362" width="13.375" style="44" customWidth="1"/>
    <col min="15363" max="15373" width="10.875" style="44" customWidth="1"/>
    <col min="15374" max="15374" width="2.125" style="44" customWidth="1"/>
    <col min="15375" max="15377" width="3.375" style="44" customWidth="1"/>
    <col min="15378" max="15616" width="9" style="44" customWidth="1"/>
    <col min="15617" max="15617" width="3.375" style="44" customWidth="1"/>
    <col min="15618" max="15618" width="13.375" style="44" customWidth="1"/>
    <col min="15619" max="15629" width="10.875" style="44" customWidth="1"/>
    <col min="15630" max="15630" width="2.125" style="44" customWidth="1"/>
    <col min="15631" max="15633" width="3.375" style="44" customWidth="1"/>
    <col min="15634" max="15872" width="9" style="44" customWidth="1"/>
    <col min="15873" max="15873" width="3.375" style="44" customWidth="1"/>
    <col min="15874" max="15874" width="13.375" style="44" customWidth="1"/>
    <col min="15875" max="15885" width="10.875" style="44" customWidth="1"/>
    <col min="15886" max="15886" width="2.125" style="44" customWidth="1"/>
    <col min="15887" max="15889" width="3.375" style="44" customWidth="1"/>
    <col min="15890" max="16128" width="9" style="44" customWidth="1"/>
    <col min="16129" max="16129" width="3.375" style="44" customWidth="1"/>
    <col min="16130" max="16130" width="13.375" style="44" customWidth="1"/>
    <col min="16131" max="16141" width="10.875" style="44" customWidth="1"/>
    <col min="16142" max="16142" width="2.125" style="44" customWidth="1"/>
    <col min="16143" max="16145" width="3.375" style="44" customWidth="1"/>
    <col min="16146" max="16384" width="9" style="44" customWidth="1"/>
  </cols>
  <sheetData>
    <row r="1" spans="1:13" ht="24.95" customHeight="1">
      <c r="A1" s="30" t="s">
        <v>321</v>
      </c>
      <c r="C1" s="35"/>
      <c r="D1" s="35"/>
      <c r="E1" s="35"/>
      <c r="F1" s="35"/>
      <c r="G1" s="35"/>
    </row>
    <row r="2" spans="1:13" s="1" customFormat="1" ht="13.2">
      <c r="A2" s="6"/>
      <c r="C2" s="3"/>
      <c r="D2" s="3"/>
      <c r="E2" s="3"/>
      <c r="F2" s="3"/>
      <c r="G2" s="3"/>
    </row>
    <row r="3" spans="1:13" s="3" customFormat="1" ht="13.95">
      <c r="B3" s="320"/>
      <c r="C3" s="320"/>
      <c r="D3" s="320"/>
      <c r="E3" s="320"/>
      <c r="F3" s="320"/>
      <c r="G3" s="320"/>
      <c r="H3" s="320"/>
      <c r="I3" s="320"/>
      <c r="J3" s="320"/>
      <c r="M3" s="43" t="s">
        <v>325</v>
      </c>
    </row>
    <row r="4" spans="1:13" s="3" customFormat="1" ht="24.95" customHeight="1">
      <c r="B4" s="321" t="s">
        <v>327</v>
      </c>
      <c r="C4" s="324" t="s">
        <v>328</v>
      </c>
      <c r="D4" s="215"/>
      <c r="E4" s="223"/>
      <c r="F4" s="330" t="s">
        <v>26</v>
      </c>
      <c r="G4" s="215"/>
      <c r="H4" s="215"/>
      <c r="I4" s="223"/>
      <c r="J4" s="330" t="s">
        <v>28</v>
      </c>
      <c r="K4" s="215"/>
      <c r="L4" s="215"/>
      <c r="M4" s="331"/>
    </row>
    <row r="5" spans="1:13" s="3" customFormat="1" ht="24.95" customHeight="1">
      <c r="B5" s="322"/>
      <c r="C5" s="325" t="s">
        <v>20</v>
      </c>
      <c r="D5" s="327" t="s">
        <v>26</v>
      </c>
      <c r="E5" s="327" t="s">
        <v>28</v>
      </c>
      <c r="F5" s="327" t="s">
        <v>47</v>
      </c>
      <c r="G5" s="327" t="s">
        <v>23</v>
      </c>
      <c r="H5" s="327" t="s">
        <v>329</v>
      </c>
      <c r="I5" s="327" t="s">
        <v>54</v>
      </c>
      <c r="J5" s="327" t="s">
        <v>47</v>
      </c>
      <c r="K5" s="327" t="s">
        <v>23</v>
      </c>
      <c r="L5" s="327" t="s">
        <v>329</v>
      </c>
      <c r="M5" s="332" t="s">
        <v>54</v>
      </c>
    </row>
    <row r="6" spans="1:13" s="3" customFormat="1" ht="35.1" customHeight="1">
      <c r="B6" s="82" t="s">
        <v>308</v>
      </c>
      <c r="C6" s="187">
        <v>68675</v>
      </c>
      <c r="D6" s="193">
        <v>33449</v>
      </c>
      <c r="E6" s="193">
        <v>35226</v>
      </c>
      <c r="F6" s="193">
        <v>10447</v>
      </c>
      <c r="G6" s="193">
        <v>21611</v>
      </c>
      <c r="H6" s="193">
        <v>461</v>
      </c>
      <c r="I6" s="193">
        <v>714</v>
      </c>
      <c r="J6" s="193">
        <v>9062</v>
      </c>
      <c r="K6" s="193">
        <v>21819</v>
      </c>
      <c r="L6" s="193">
        <v>2834</v>
      </c>
      <c r="M6" s="333">
        <v>1304</v>
      </c>
    </row>
    <row r="7" spans="1:13" s="3" customFormat="1" ht="35.1" customHeight="1">
      <c r="B7" s="323" t="s">
        <v>311</v>
      </c>
      <c r="C7" s="191">
        <v>78995</v>
      </c>
      <c r="D7" s="328">
        <v>38790</v>
      </c>
      <c r="E7" s="328">
        <v>40205</v>
      </c>
      <c r="F7" s="328">
        <v>12782</v>
      </c>
      <c r="G7" s="328">
        <v>24170</v>
      </c>
      <c r="H7" s="328">
        <v>574</v>
      </c>
      <c r="I7" s="328">
        <v>844</v>
      </c>
      <c r="J7" s="328">
        <v>10748</v>
      </c>
      <c r="K7" s="328">
        <v>24466</v>
      </c>
      <c r="L7" s="328">
        <v>3195</v>
      </c>
      <c r="M7" s="334">
        <v>1596</v>
      </c>
    </row>
    <row r="8" spans="1:13" s="3" customFormat="1" ht="35.1" customHeight="1">
      <c r="B8" s="84" t="s">
        <v>312</v>
      </c>
      <c r="C8" s="326">
        <v>85485</v>
      </c>
      <c r="D8" s="329">
        <v>41583</v>
      </c>
      <c r="E8" s="329">
        <v>43902</v>
      </c>
      <c r="F8" s="329">
        <v>13420</v>
      </c>
      <c r="G8" s="329">
        <v>25805</v>
      </c>
      <c r="H8" s="329">
        <v>662</v>
      </c>
      <c r="I8" s="329">
        <v>1073</v>
      </c>
      <c r="J8" s="329">
        <v>11686</v>
      </c>
      <c r="K8" s="329">
        <v>26148</v>
      </c>
      <c r="L8" s="329">
        <v>3570</v>
      </c>
      <c r="M8" s="76">
        <v>2117</v>
      </c>
    </row>
    <row r="9" spans="1:13" s="3" customFormat="1" ht="35.1" customHeight="1">
      <c r="B9" s="84" t="s">
        <v>294</v>
      </c>
      <c r="C9" s="326">
        <v>87347</v>
      </c>
      <c r="D9" s="329">
        <v>41769</v>
      </c>
      <c r="E9" s="329">
        <v>45578</v>
      </c>
      <c r="F9" s="329">
        <v>12896</v>
      </c>
      <c r="G9" s="329">
        <v>26145</v>
      </c>
      <c r="H9" s="329">
        <v>800</v>
      </c>
      <c r="I9" s="329">
        <v>1294</v>
      </c>
      <c r="J9" s="329">
        <v>11824</v>
      </c>
      <c r="K9" s="329">
        <v>26615</v>
      </c>
      <c r="L9" s="329">
        <v>4009</v>
      </c>
      <c r="M9" s="76">
        <v>2660</v>
      </c>
    </row>
    <row r="10" spans="1:13" s="3" customFormat="1" ht="35.1" customHeight="1">
      <c r="B10" s="83" t="s">
        <v>315</v>
      </c>
      <c r="C10" s="70">
        <v>88720</v>
      </c>
      <c r="D10" s="10">
        <v>42082</v>
      </c>
      <c r="E10" s="10">
        <v>46638</v>
      </c>
      <c r="F10" s="10">
        <v>12752</v>
      </c>
      <c r="G10" s="10">
        <v>26142</v>
      </c>
      <c r="H10" s="10">
        <v>966</v>
      </c>
      <c r="I10" s="10">
        <v>1558</v>
      </c>
      <c r="J10" s="10">
        <v>11958</v>
      </c>
      <c r="K10" s="10">
        <v>26859</v>
      </c>
      <c r="L10" s="10">
        <v>4271</v>
      </c>
      <c r="M10" s="75">
        <v>3003</v>
      </c>
    </row>
    <row r="11" spans="1:13" s="3" customFormat="1" ht="35.1" customHeight="1">
      <c r="B11" s="83" t="s">
        <v>38</v>
      </c>
      <c r="C11" s="70">
        <v>90501</v>
      </c>
      <c r="D11" s="10">
        <v>42767</v>
      </c>
      <c r="E11" s="10">
        <v>47734</v>
      </c>
      <c r="F11" s="10">
        <v>12465</v>
      </c>
      <c r="G11" s="10">
        <v>26914</v>
      </c>
      <c r="H11" s="10">
        <v>1006</v>
      </c>
      <c r="I11" s="10">
        <v>1694</v>
      </c>
      <c r="J11" s="10">
        <v>11848</v>
      </c>
      <c r="K11" s="10">
        <v>27469</v>
      </c>
      <c r="L11" s="10">
        <v>4580</v>
      </c>
      <c r="M11" s="75">
        <v>3380</v>
      </c>
    </row>
    <row r="12" spans="1:13" s="3" customFormat="1" ht="35.1" customHeight="1">
      <c r="B12" s="246" t="s">
        <v>344</v>
      </c>
      <c r="C12" s="217">
        <v>94118</v>
      </c>
      <c r="D12" s="226">
        <v>44341</v>
      </c>
      <c r="E12" s="226">
        <v>49777</v>
      </c>
      <c r="F12" s="226">
        <v>20905</v>
      </c>
      <c r="G12" s="226">
        <v>26575</v>
      </c>
      <c r="H12" s="226">
        <v>967</v>
      </c>
      <c r="I12" s="226">
        <v>1374</v>
      </c>
      <c r="J12" s="226">
        <v>19614</v>
      </c>
      <c r="K12" s="226">
        <v>27437</v>
      </c>
      <c r="L12" s="226">
        <v>4361</v>
      </c>
      <c r="M12" s="243">
        <v>3094</v>
      </c>
    </row>
    <row r="13" spans="1:13" s="3" customFormat="1" ht="20.100000000000001" customHeight="1">
      <c r="A13" s="6"/>
      <c r="B13" s="6"/>
      <c r="J13" s="6"/>
      <c r="M13" s="18" t="s">
        <v>205</v>
      </c>
    </row>
    <row r="14" spans="1:13" s="3" customFormat="1" ht="20.100000000000001" customHeight="1">
      <c r="B14" s="6" t="s">
        <v>330</v>
      </c>
    </row>
    <row r="15" spans="1:13" s="3" customFormat="1" ht="13.2"/>
  </sheetData>
  <customSheetViews>
    <customSheetView guid="{89EDACE3-7A90-4C4F-80E2-2055C43DBF08}" showPageBreaks="1" fitToPage="1" view="pageBreakPreview">
      <selection activeCell="E13" sqref="E13"/>
      <pageMargins left="0.59055118110236227" right="0.39370078740157483" top="0.78740157480314965" bottom="0.78740157480314965" header="0.51181102362204722" footer="0.51181102362204722"/>
      <pageSetup paperSize="9" orientation="landscape" r:id="rId1"/>
      <headerFooter alignWithMargins="0"/>
    </customSheetView>
    <customSheetView guid="{D83A2F19-8053-804C-B0A0-AD78097D5C77}" fitToPage="1" view="pageBreakPreview">
      <selection activeCell="E13" sqref="E13"/>
      <pageMargins left="0.59055118110236227" right="0.39370078740157483" top="0.78740157480314965" bottom="0.78740157480314965" header="0.51181102362204722" footer="0.51181102362204722"/>
      <pageSetup paperSize="9" orientation="landscape" r:id="rId2"/>
      <headerFooter alignWithMargins="0"/>
    </customSheetView>
    <customSheetView guid="{BDF73DDE-34E3-C047-B308-159BB220279E}" showPageBreaks="1" fitToPage="1" view="pageBreakPreview">
      <selection activeCell="M16" sqref="M16"/>
      <pageMargins left="0.59055118110236227" right="0.39370078740157483" top="0.78740157480314965" bottom="0.78740157480314965" header="0.51181102362204722" footer="0.51181102362204722"/>
      <pageSetup paperSize="9" orientation="landscape" r:id="rId3"/>
      <headerFooter alignWithMargins="0"/>
    </customSheetView>
  </customSheetViews>
  <mergeCells count="4">
    <mergeCell ref="C4:E4"/>
    <mergeCell ref="F4:I4"/>
    <mergeCell ref="J4:M4"/>
    <mergeCell ref="B4:B5"/>
  </mergeCells>
  <phoneticPr fontId="31"/>
  <pageMargins left="0.59055118110236227" right="0.39370078740157483" top="0.78740157480314965" bottom="0.78740157480314965" header="0.51181102362204722" footer="0.51181102362204722"/>
  <pageSetup paperSize="9" fitToWidth="1" fitToHeight="1" orientation="landscape" usePrinterDefaults="1" r:id="rId4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15"/>
  <sheetViews>
    <sheetView view="pageBreakPreview" topLeftCell="A8" zoomScaleSheetLayoutView="100" workbookViewId="0">
      <selection activeCell="E13" sqref="E13"/>
    </sheetView>
  </sheetViews>
  <sheetFormatPr defaultRowHeight="13.2"/>
  <cols>
    <col min="1" max="1" width="2.625" style="335" customWidth="1"/>
    <col min="2" max="2" width="15.625" style="335" customWidth="1"/>
    <col min="3" max="4" width="9" style="335" customWidth="1"/>
    <col min="5" max="15" width="8.375" style="335" customWidth="1"/>
    <col min="16" max="16" width="2.125" style="335" customWidth="1"/>
    <col min="17" max="17" width="8" style="335" bestFit="1" customWidth="1"/>
    <col min="18" max="18" width="7.5" style="335" bestFit="1" customWidth="1"/>
    <col min="19" max="20" width="9" style="335" bestFit="1" customWidth="1"/>
    <col min="21" max="21" width="8" style="335" bestFit="1" customWidth="1"/>
    <col min="22" max="24" width="7.5" style="335" bestFit="1" customWidth="1"/>
    <col min="25" max="25" width="8.5" style="335" bestFit="1" customWidth="1"/>
    <col min="26" max="29" width="7.5" style="335" bestFit="1" customWidth="1"/>
    <col min="30" max="30" width="6.5" style="335" bestFit="1" customWidth="1"/>
    <col min="31" max="33" width="7.5" style="335" bestFit="1" customWidth="1"/>
    <col min="34" max="256" width="9" style="335" customWidth="1"/>
    <col min="257" max="257" width="2.625" style="335" customWidth="1"/>
    <col min="258" max="260" width="9" style="335" customWidth="1"/>
    <col min="261" max="271" width="8.375" style="335" customWidth="1"/>
    <col min="272" max="272" width="2.125" style="335" customWidth="1"/>
    <col min="273" max="273" width="8" style="335" bestFit="1" customWidth="1"/>
    <col min="274" max="274" width="7.5" style="335" bestFit="1" customWidth="1"/>
    <col min="275" max="276" width="9" style="335" customWidth="1"/>
    <col min="277" max="277" width="8" style="335" bestFit="1" customWidth="1"/>
    <col min="278" max="280" width="7.5" style="335" bestFit="1" customWidth="1"/>
    <col min="281" max="281" width="8.5" style="335" bestFit="1" customWidth="1"/>
    <col min="282" max="285" width="7.5" style="335" bestFit="1" customWidth="1"/>
    <col min="286" max="286" width="6.5" style="335" bestFit="1" customWidth="1"/>
    <col min="287" max="289" width="7.5" style="335" bestFit="1" customWidth="1"/>
    <col min="290" max="512" width="9" style="335" customWidth="1"/>
    <col min="513" max="513" width="2.625" style="335" customWidth="1"/>
    <col min="514" max="516" width="9" style="335" customWidth="1"/>
    <col min="517" max="527" width="8.375" style="335" customWidth="1"/>
    <col min="528" max="528" width="2.125" style="335" customWidth="1"/>
    <col min="529" max="529" width="8" style="335" bestFit="1" customWidth="1"/>
    <col min="530" max="530" width="7.5" style="335" bestFit="1" customWidth="1"/>
    <col min="531" max="532" width="9" style="335" customWidth="1"/>
    <col min="533" max="533" width="8" style="335" bestFit="1" customWidth="1"/>
    <col min="534" max="536" width="7.5" style="335" bestFit="1" customWidth="1"/>
    <col min="537" max="537" width="8.5" style="335" bestFit="1" customWidth="1"/>
    <col min="538" max="541" width="7.5" style="335" bestFit="1" customWidth="1"/>
    <col min="542" max="542" width="6.5" style="335" bestFit="1" customWidth="1"/>
    <col min="543" max="545" width="7.5" style="335" bestFit="1" customWidth="1"/>
    <col min="546" max="768" width="9" style="335" customWidth="1"/>
    <col min="769" max="769" width="2.625" style="335" customWidth="1"/>
    <col min="770" max="772" width="9" style="335" customWidth="1"/>
    <col min="773" max="783" width="8.375" style="335" customWidth="1"/>
    <col min="784" max="784" width="2.125" style="335" customWidth="1"/>
    <col min="785" max="785" width="8" style="335" bestFit="1" customWidth="1"/>
    <col min="786" max="786" width="7.5" style="335" bestFit="1" customWidth="1"/>
    <col min="787" max="788" width="9" style="335" customWidth="1"/>
    <col min="789" max="789" width="8" style="335" bestFit="1" customWidth="1"/>
    <col min="790" max="792" width="7.5" style="335" bestFit="1" customWidth="1"/>
    <col min="793" max="793" width="8.5" style="335" bestFit="1" customWidth="1"/>
    <col min="794" max="797" width="7.5" style="335" bestFit="1" customWidth="1"/>
    <col min="798" max="798" width="6.5" style="335" bestFit="1" customWidth="1"/>
    <col min="799" max="801" width="7.5" style="335" bestFit="1" customWidth="1"/>
    <col min="802" max="1024" width="9" style="335" customWidth="1"/>
    <col min="1025" max="1025" width="2.625" style="335" customWidth="1"/>
    <col min="1026" max="1028" width="9" style="335" customWidth="1"/>
    <col min="1029" max="1039" width="8.375" style="335" customWidth="1"/>
    <col min="1040" max="1040" width="2.125" style="335" customWidth="1"/>
    <col min="1041" max="1041" width="8" style="335" bestFit="1" customWidth="1"/>
    <col min="1042" max="1042" width="7.5" style="335" bestFit="1" customWidth="1"/>
    <col min="1043" max="1044" width="9" style="335" customWidth="1"/>
    <col min="1045" max="1045" width="8" style="335" bestFit="1" customWidth="1"/>
    <col min="1046" max="1048" width="7.5" style="335" bestFit="1" customWidth="1"/>
    <col min="1049" max="1049" width="8.5" style="335" bestFit="1" customWidth="1"/>
    <col min="1050" max="1053" width="7.5" style="335" bestFit="1" customWidth="1"/>
    <col min="1054" max="1054" width="6.5" style="335" bestFit="1" customWidth="1"/>
    <col min="1055" max="1057" width="7.5" style="335" bestFit="1" customWidth="1"/>
    <col min="1058" max="1280" width="9" style="335" customWidth="1"/>
    <col min="1281" max="1281" width="2.625" style="335" customWidth="1"/>
    <col min="1282" max="1284" width="9" style="335" customWidth="1"/>
    <col min="1285" max="1295" width="8.375" style="335" customWidth="1"/>
    <col min="1296" max="1296" width="2.125" style="335" customWidth="1"/>
    <col min="1297" max="1297" width="8" style="335" bestFit="1" customWidth="1"/>
    <col min="1298" max="1298" width="7.5" style="335" bestFit="1" customWidth="1"/>
    <col min="1299" max="1300" width="9" style="335" customWidth="1"/>
    <col min="1301" max="1301" width="8" style="335" bestFit="1" customWidth="1"/>
    <col min="1302" max="1304" width="7.5" style="335" bestFit="1" customWidth="1"/>
    <col min="1305" max="1305" width="8.5" style="335" bestFit="1" customWidth="1"/>
    <col min="1306" max="1309" width="7.5" style="335" bestFit="1" customWidth="1"/>
    <col min="1310" max="1310" width="6.5" style="335" bestFit="1" customWidth="1"/>
    <col min="1311" max="1313" width="7.5" style="335" bestFit="1" customWidth="1"/>
    <col min="1314" max="1536" width="9" style="335" customWidth="1"/>
    <col min="1537" max="1537" width="2.625" style="335" customWidth="1"/>
    <col min="1538" max="1540" width="9" style="335" customWidth="1"/>
    <col min="1541" max="1551" width="8.375" style="335" customWidth="1"/>
    <col min="1552" max="1552" width="2.125" style="335" customWidth="1"/>
    <col min="1553" max="1553" width="8" style="335" bestFit="1" customWidth="1"/>
    <col min="1554" max="1554" width="7.5" style="335" bestFit="1" customWidth="1"/>
    <col min="1555" max="1556" width="9" style="335" customWidth="1"/>
    <col min="1557" max="1557" width="8" style="335" bestFit="1" customWidth="1"/>
    <col min="1558" max="1560" width="7.5" style="335" bestFit="1" customWidth="1"/>
    <col min="1561" max="1561" width="8.5" style="335" bestFit="1" customWidth="1"/>
    <col min="1562" max="1565" width="7.5" style="335" bestFit="1" customWidth="1"/>
    <col min="1566" max="1566" width="6.5" style="335" bestFit="1" customWidth="1"/>
    <col min="1567" max="1569" width="7.5" style="335" bestFit="1" customWidth="1"/>
    <col min="1570" max="1792" width="9" style="335" customWidth="1"/>
    <col min="1793" max="1793" width="2.625" style="335" customWidth="1"/>
    <col min="1794" max="1796" width="9" style="335" customWidth="1"/>
    <col min="1797" max="1807" width="8.375" style="335" customWidth="1"/>
    <col min="1808" max="1808" width="2.125" style="335" customWidth="1"/>
    <col min="1809" max="1809" width="8" style="335" bestFit="1" customWidth="1"/>
    <col min="1810" max="1810" width="7.5" style="335" bestFit="1" customWidth="1"/>
    <col min="1811" max="1812" width="9" style="335" customWidth="1"/>
    <col min="1813" max="1813" width="8" style="335" bestFit="1" customWidth="1"/>
    <col min="1814" max="1816" width="7.5" style="335" bestFit="1" customWidth="1"/>
    <col min="1817" max="1817" width="8.5" style="335" bestFit="1" customWidth="1"/>
    <col min="1818" max="1821" width="7.5" style="335" bestFit="1" customWidth="1"/>
    <col min="1822" max="1822" width="6.5" style="335" bestFit="1" customWidth="1"/>
    <col min="1823" max="1825" width="7.5" style="335" bestFit="1" customWidth="1"/>
    <col min="1826" max="2048" width="9" style="335" customWidth="1"/>
    <col min="2049" max="2049" width="2.625" style="335" customWidth="1"/>
    <col min="2050" max="2052" width="9" style="335" customWidth="1"/>
    <col min="2053" max="2063" width="8.375" style="335" customWidth="1"/>
    <col min="2064" max="2064" width="2.125" style="335" customWidth="1"/>
    <col min="2065" max="2065" width="8" style="335" bestFit="1" customWidth="1"/>
    <col min="2066" max="2066" width="7.5" style="335" bestFit="1" customWidth="1"/>
    <col min="2067" max="2068" width="9" style="335" customWidth="1"/>
    <col min="2069" max="2069" width="8" style="335" bestFit="1" customWidth="1"/>
    <col min="2070" max="2072" width="7.5" style="335" bestFit="1" customWidth="1"/>
    <col min="2073" max="2073" width="8.5" style="335" bestFit="1" customWidth="1"/>
    <col min="2074" max="2077" width="7.5" style="335" bestFit="1" customWidth="1"/>
    <col min="2078" max="2078" width="6.5" style="335" bestFit="1" customWidth="1"/>
    <col min="2079" max="2081" width="7.5" style="335" bestFit="1" customWidth="1"/>
    <col min="2082" max="2304" width="9" style="335" customWidth="1"/>
    <col min="2305" max="2305" width="2.625" style="335" customWidth="1"/>
    <col min="2306" max="2308" width="9" style="335" customWidth="1"/>
    <col min="2309" max="2319" width="8.375" style="335" customWidth="1"/>
    <col min="2320" max="2320" width="2.125" style="335" customWidth="1"/>
    <col min="2321" max="2321" width="8" style="335" bestFit="1" customWidth="1"/>
    <col min="2322" max="2322" width="7.5" style="335" bestFit="1" customWidth="1"/>
    <col min="2323" max="2324" width="9" style="335" customWidth="1"/>
    <col min="2325" max="2325" width="8" style="335" bestFit="1" customWidth="1"/>
    <col min="2326" max="2328" width="7.5" style="335" bestFit="1" customWidth="1"/>
    <col min="2329" max="2329" width="8.5" style="335" bestFit="1" customWidth="1"/>
    <col min="2330" max="2333" width="7.5" style="335" bestFit="1" customWidth="1"/>
    <col min="2334" max="2334" width="6.5" style="335" bestFit="1" customWidth="1"/>
    <col min="2335" max="2337" width="7.5" style="335" bestFit="1" customWidth="1"/>
    <col min="2338" max="2560" width="9" style="335" customWidth="1"/>
    <col min="2561" max="2561" width="2.625" style="335" customWidth="1"/>
    <col min="2562" max="2564" width="9" style="335" customWidth="1"/>
    <col min="2565" max="2575" width="8.375" style="335" customWidth="1"/>
    <col min="2576" max="2576" width="2.125" style="335" customWidth="1"/>
    <col min="2577" max="2577" width="8" style="335" bestFit="1" customWidth="1"/>
    <col min="2578" max="2578" width="7.5" style="335" bestFit="1" customWidth="1"/>
    <col min="2579" max="2580" width="9" style="335" customWidth="1"/>
    <col min="2581" max="2581" width="8" style="335" bestFit="1" customWidth="1"/>
    <col min="2582" max="2584" width="7.5" style="335" bestFit="1" customWidth="1"/>
    <col min="2585" max="2585" width="8.5" style="335" bestFit="1" customWidth="1"/>
    <col min="2586" max="2589" width="7.5" style="335" bestFit="1" customWidth="1"/>
    <col min="2590" max="2590" width="6.5" style="335" bestFit="1" customWidth="1"/>
    <col min="2591" max="2593" width="7.5" style="335" bestFit="1" customWidth="1"/>
    <col min="2594" max="2816" width="9" style="335" customWidth="1"/>
    <col min="2817" max="2817" width="2.625" style="335" customWidth="1"/>
    <col min="2818" max="2820" width="9" style="335" customWidth="1"/>
    <col min="2821" max="2831" width="8.375" style="335" customWidth="1"/>
    <col min="2832" max="2832" width="2.125" style="335" customWidth="1"/>
    <col min="2833" max="2833" width="8" style="335" bestFit="1" customWidth="1"/>
    <col min="2834" max="2834" width="7.5" style="335" bestFit="1" customWidth="1"/>
    <col min="2835" max="2836" width="9" style="335" customWidth="1"/>
    <col min="2837" max="2837" width="8" style="335" bestFit="1" customWidth="1"/>
    <col min="2838" max="2840" width="7.5" style="335" bestFit="1" customWidth="1"/>
    <col min="2841" max="2841" width="8.5" style="335" bestFit="1" customWidth="1"/>
    <col min="2842" max="2845" width="7.5" style="335" bestFit="1" customWidth="1"/>
    <col min="2846" max="2846" width="6.5" style="335" bestFit="1" customWidth="1"/>
    <col min="2847" max="2849" width="7.5" style="335" bestFit="1" customWidth="1"/>
    <col min="2850" max="3072" width="9" style="335" customWidth="1"/>
    <col min="3073" max="3073" width="2.625" style="335" customWidth="1"/>
    <col min="3074" max="3076" width="9" style="335" customWidth="1"/>
    <col min="3077" max="3087" width="8.375" style="335" customWidth="1"/>
    <col min="3088" max="3088" width="2.125" style="335" customWidth="1"/>
    <col min="3089" max="3089" width="8" style="335" bestFit="1" customWidth="1"/>
    <col min="3090" max="3090" width="7.5" style="335" bestFit="1" customWidth="1"/>
    <col min="3091" max="3092" width="9" style="335" customWidth="1"/>
    <col min="3093" max="3093" width="8" style="335" bestFit="1" customWidth="1"/>
    <col min="3094" max="3096" width="7.5" style="335" bestFit="1" customWidth="1"/>
    <col min="3097" max="3097" width="8.5" style="335" bestFit="1" customWidth="1"/>
    <col min="3098" max="3101" width="7.5" style="335" bestFit="1" customWidth="1"/>
    <col min="3102" max="3102" width="6.5" style="335" bestFit="1" customWidth="1"/>
    <col min="3103" max="3105" width="7.5" style="335" bestFit="1" customWidth="1"/>
    <col min="3106" max="3328" width="9" style="335" customWidth="1"/>
    <col min="3329" max="3329" width="2.625" style="335" customWidth="1"/>
    <col min="3330" max="3332" width="9" style="335" customWidth="1"/>
    <col min="3333" max="3343" width="8.375" style="335" customWidth="1"/>
    <col min="3344" max="3344" width="2.125" style="335" customWidth="1"/>
    <col min="3345" max="3345" width="8" style="335" bestFit="1" customWidth="1"/>
    <col min="3346" max="3346" width="7.5" style="335" bestFit="1" customWidth="1"/>
    <col min="3347" max="3348" width="9" style="335" customWidth="1"/>
    <col min="3349" max="3349" width="8" style="335" bestFit="1" customWidth="1"/>
    <col min="3350" max="3352" width="7.5" style="335" bestFit="1" customWidth="1"/>
    <col min="3353" max="3353" width="8.5" style="335" bestFit="1" customWidth="1"/>
    <col min="3354" max="3357" width="7.5" style="335" bestFit="1" customWidth="1"/>
    <col min="3358" max="3358" width="6.5" style="335" bestFit="1" customWidth="1"/>
    <col min="3359" max="3361" width="7.5" style="335" bestFit="1" customWidth="1"/>
    <col min="3362" max="3584" width="9" style="335" customWidth="1"/>
    <col min="3585" max="3585" width="2.625" style="335" customWidth="1"/>
    <col min="3586" max="3588" width="9" style="335" customWidth="1"/>
    <col min="3589" max="3599" width="8.375" style="335" customWidth="1"/>
    <col min="3600" max="3600" width="2.125" style="335" customWidth="1"/>
    <col min="3601" max="3601" width="8" style="335" bestFit="1" customWidth="1"/>
    <col min="3602" max="3602" width="7.5" style="335" bestFit="1" customWidth="1"/>
    <col min="3603" max="3604" width="9" style="335" customWidth="1"/>
    <col min="3605" max="3605" width="8" style="335" bestFit="1" customWidth="1"/>
    <col min="3606" max="3608" width="7.5" style="335" bestFit="1" customWidth="1"/>
    <col min="3609" max="3609" width="8.5" style="335" bestFit="1" customWidth="1"/>
    <col min="3610" max="3613" width="7.5" style="335" bestFit="1" customWidth="1"/>
    <col min="3614" max="3614" width="6.5" style="335" bestFit="1" customWidth="1"/>
    <col min="3615" max="3617" width="7.5" style="335" bestFit="1" customWidth="1"/>
    <col min="3618" max="3840" width="9" style="335" customWidth="1"/>
    <col min="3841" max="3841" width="2.625" style="335" customWidth="1"/>
    <col min="3842" max="3844" width="9" style="335" customWidth="1"/>
    <col min="3845" max="3855" width="8.375" style="335" customWidth="1"/>
    <col min="3856" max="3856" width="2.125" style="335" customWidth="1"/>
    <col min="3857" max="3857" width="8" style="335" bestFit="1" customWidth="1"/>
    <col min="3858" max="3858" width="7.5" style="335" bestFit="1" customWidth="1"/>
    <col min="3859" max="3860" width="9" style="335" customWidth="1"/>
    <col min="3861" max="3861" width="8" style="335" bestFit="1" customWidth="1"/>
    <col min="3862" max="3864" width="7.5" style="335" bestFit="1" customWidth="1"/>
    <col min="3865" max="3865" width="8.5" style="335" bestFit="1" customWidth="1"/>
    <col min="3866" max="3869" width="7.5" style="335" bestFit="1" customWidth="1"/>
    <col min="3870" max="3870" width="6.5" style="335" bestFit="1" customWidth="1"/>
    <col min="3871" max="3873" width="7.5" style="335" bestFit="1" customWidth="1"/>
    <col min="3874" max="4096" width="9" style="335" customWidth="1"/>
    <col min="4097" max="4097" width="2.625" style="335" customWidth="1"/>
    <col min="4098" max="4100" width="9" style="335" customWidth="1"/>
    <col min="4101" max="4111" width="8.375" style="335" customWidth="1"/>
    <col min="4112" max="4112" width="2.125" style="335" customWidth="1"/>
    <col min="4113" max="4113" width="8" style="335" bestFit="1" customWidth="1"/>
    <col min="4114" max="4114" width="7.5" style="335" bestFit="1" customWidth="1"/>
    <col min="4115" max="4116" width="9" style="335" customWidth="1"/>
    <col min="4117" max="4117" width="8" style="335" bestFit="1" customWidth="1"/>
    <col min="4118" max="4120" width="7.5" style="335" bestFit="1" customWidth="1"/>
    <col min="4121" max="4121" width="8.5" style="335" bestFit="1" customWidth="1"/>
    <col min="4122" max="4125" width="7.5" style="335" bestFit="1" customWidth="1"/>
    <col min="4126" max="4126" width="6.5" style="335" bestFit="1" customWidth="1"/>
    <col min="4127" max="4129" width="7.5" style="335" bestFit="1" customWidth="1"/>
    <col min="4130" max="4352" width="9" style="335" customWidth="1"/>
    <col min="4353" max="4353" width="2.625" style="335" customWidth="1"/>
    <col min="4354" max="4356" width="9" style="335" customWidth="1"/>
    <col min="4357" max="4367" width="8.375" style="335" customWidth="1"/>
    <col min="4368" max="4368" width="2.125" style="335" customWidth="1"/>
    <col min="4369" max="4369" width="8" style="335" bestFit="1" customWidth="1"/>
    <col min="4370" max="4370" width="7.5" style="335" bestFit="1" customWidth="1"/>
    <col min="4371" max="4372" width="9" style="335" customWidth="1"/>
    <col min="4373" max="4373" width="8" style="335" bestFit="1" customWidth="1"/>
    <col min="4374" max="4376" width="7.5" style="335" bestFit="1" customWidth="1"/>
    <col min="4377" max="4377" width="8.5" style="335" bestFit="1" customWidth="1"/>
    <col min="4378" max="4381" width="7.5" style="335" bestFit="1" customWidth="1"/>
    <col min="4382" max="4382" width="6.5" style="335" bestFit="1" customWidth="1"/>
    <col min="4383" max="4385" width="7.5" style="335" bestFit="1" customWidth="1"/>
    <col min="4386" max="4608" width="9" style="335" customWidth="1"/>
    <col min="4609" max="4609" width="2.625" style="335" customWidth="1"/>
    <col min="4610" max="4612" width="9" style="335" customWidth="1"/>
    <col min="4613" max="4623" width="8.375" style="335" customWidth="1"/>
    <col min="4624" max="4624" width="2.125" style="335" customWidth="1"/>
    <col min="4625" max="4625" width="8" style="335" bestFit="1" customWidth="1"/>
    <col min="4626" max="4626" width="7.5" style="335" bestFit="1" customWidth="1"/>
    <col min="4627" max="4628" width="9" style="335" customWidth="1"/>
    <col min="4629" max="4629" width="8" style="335" bestFit="1" customWidth="1"/>
    <col min="4630" max="4632" width="7.5" style="335" bestFit="1" customWidth="1"/>
    <col min="4633" max="4633" width="8.5" style="335" bestFit="1" customWidth="1"/>
    <col min="4634" max="4637" width="7.5" style="335" bestFit="1" customWidth="1"/>
    <col min="4638" max="4638" width="6.5" style="335" bestFit="1" customWidth="1"/>
    <col min="4639" max="4641" width="7.5" style="335" bestFit="1" customWidth="1"/>
    <col min="4642" max="4864" width="9" style="335" customWidth="1"/>
    <col min="4865" max="4865" width="2.625" style="335" customWidth="1"/>
    <col min="4866" max="4868" width="9" style="335" customWidth="1"/>
    <col min="4869" max="4879" width="8.375" style="335" customWidth="1"/>
    <col min="4880" max="4880" width="2.125" style="335" customWidth="1"/>
    <col min="4881" max="4881" width="8" style="335" bestFit="1" customWidth="1"/>
    <col min="4882" max="4882" width="7.5" style="335" bestFit="1" customWidth="1"/>
    <col min="4883" max="4884" width="9" style="335" customWidth="1"/>
    <col min="4885" max="4885" width="8" style="335" bestFit="1" customWidth="1"/>
    <col min="4886" max="4888" width="7.5" style="335" bestFit="1" customWidth="1"/>
    <col min="4889" max="4889" width="8.5" style="335" bestFit="1" customWidth="1"/>
    <col min="4890" max="4893" width="7.5" style="335" bestFit="1" customWidth="1"/>
    <col min="4894" max="4894" width="6.5" style="335" bestFit="1" customWidth="1"/>
    <col min="4895" max="4897" width="7.5" style="335" bestFit="1" customWidth="1"/>
    <col min="4898" max="5120" width="9" style="335" customWidth="1"/>
    <col min="5121" max="5121" width="2.625" style="335" customWidth="1"/>
    <col min="5122" max="5124" width="9" style="335" customWidth="1"/>
    <col min="5125" max="5135" width="8.375" style="335" customWidth="1"/>
    <col min="5136" max="5136" width="2.125" style="335" customWidth="1"/>
    <col min="5137" max="5137" width="8" style="335" bestFit="1" customWidth="1"/>
    <col min="5138" max="5138" width="7.5" style="335" bestFit="1" customWidth="1"/>
    <col min="5139" max="5140" width="9" style="335" customWidth="1"/>
    <col min="5141" max="5141" width="8" style="335" bestFit="1" customWidth="1"/>
    <col min="5142" max="5144" width="7.5" style="335" bestFit="1" customWidth="1"/>
    <col min="5145" max="5145" width="8.5" style="335" bestFit="1" customWidth="1"/>
    <col min="5146" max="5149" width="7.5" style="335" bestFit="1" customWidth="1"/>
    <col min="5150" max="5150" width="6.5" style="335" bestFit="1" customWidth="1"/>
    <col min="5151" max="5153" width="7.5" style="335" bestFit="1" customWidth="1"/>
    <col min="5154" max="5376" width="9" style="335" customWidth="1"/>
    <col min="5377" max="5377" width="2.625" style="335" customWidth="1"/>
    <col min="5378" max="5380" width="9" style="335" customWidth="1"/>
    <col min="5381" max="5391" width="8.375" style="335" customWidth="1"/>
    <col min="5392" max="5392" width="2.125" style="335" customWidth="1"/>
    <col min="5393" max="5393" width="8" style="335" bestFit="1" customWidth="1"/>
    <col min="5394" max="5394" width="7.5" style="335" bestFit="1" customWidth="1"/>
    <col min="5395" max="5396" width="9" style="335" customWidth="1"/>
    <col min="5397" max="5397" width="8" style="335" bestFit="1" customWidth="1"/>
    <col min="5398" max="5400" width="7.5" style="335" bestFit="1" customWidth="1"/>
    <col min="5401" max="5401" width="8.5" style="335" bestFit="1" customWidth="1"/>
    <col min="5402" max="5405" width="7.5" style="335" bestFit="1" customWidth="1"/>
    <col min="5406" max="5406" width="6.5" style="335" bestFit="1" customWidth="1"/>
    <col min="5407" max="5409" width="7.5" style="335" bestFit="1" customWidth="1"/>
    <col min="5410" max="5632" width="9" style="335" customWidth="1"/>
    <col min="5633" max="5633" width="2.625" style="335" customWidth="1"/>
    <col min="5634" max="5636" width="9" style="335" customWidth="1"/>
    <col min="5637" max="5647" width="8.375" style="335" customWidth="1"/>
    <col min="5648" max="5648" width="2.125" style="335" customWidth="1"/>
    <col min="5649" max="5649" width="8" style="335" bestFit="1" customWidth="1"/>
    <col min="5650" max="5650" width="7.5" style="335" bestFit="1" customWidth="1"/>
    <col min="5651" max="5652" width="9" style="335" customWidth="1"/>
    <col min="5653" max="5653" width="8" style="335" bestFit="1" customWidth="1"/>
    <col min="5654" max="5656" width="7.5" style="335" bestFit="1" customWidth="1"/>
    <col min="5657" max="5657" width="8.5" style="335" bestFit="1" customWidth="1"/>
    <col min="5658" max="5661" width="7.5" style="335" bestFit="1" customWidth="1"/>
    <col min="5662" max="5662" width="6.5" style="335" bestFit="1" customWidth="1"/>
    <col min="5663" max="5665" width="7.5" style="335" bestFit="1" customWidth="1"/>
    <col min="5666" max="5888" width="9" style="335" customWidth="1"/>
    <col min="5889" max="5889" width="2.625" style="335" customWidth="1"/>
    <col min="5890" max="5892" width="9" style="335" customWidth="1"/>
    <col min="5893" max="5903" width="8.375" style="335" customWidth="1"/>
    <col min="5904" max="5904" width="2.125" style="335" customWidth="1"/>
    <col min="5905" max="5905" width="8" style="335" bestFit="1" customWidth="1"/>
    <col min="5906" max="5906" width="7.5" style="335" bestFit="1" customWidth="1"/>
    <col min="5907" max="5908" width="9" style="335" customWidth="1"/>
    <col min="5909" max="5909" width="8" style="335" bestFit="1" customWidth="1"/>
    <col min="5910" max="5912" width="7.5" style="335" bestFit="1" customWidth="1"/>
    <col min="5913" max="5913" width="8.5" style="335" bestFit="1" customWidth="1"/>
    <col min="5914" max="5917" width="7.5" style="335" bestFit="1" customWidth="1"/>
    <col min="5918" max="5918" width="6.5" style="335" bestFit="1" customWidth="1"/>
    <col min="5919" max="5921" width="7.5" style="335" bestFit="1" customWidth="1"/>
    <col min="5922" max="6144" width="9" style="335" customWidth="1"/>
    <col min="6145" max="6145" width="2.625" style="335" customWidth="1"/>
    <col min="6146" max="6148" width="9" style="335" customWidth="1"/>
    <col min="6149" max="6159" width="8.375" style="335" customWidth="1"/>
    <col min="6160" max="6160" width="2.125" style="335" customWidth="1"/>
    <col min="6161" max="6161" width="8" style="335" bestFit="1" customWidth="1"/>
    <col min="6162" max="6162" width="7.5" style="335" bestFit="1" customWidth="1"/>
    <col min="6163" max="6164" width="9" style="335" customWidth="1"/>
    <col min="6165" max="6165" width="8" style="335" bestFit="1" customWidth="1"/>
    <col min="6166" max="6168" width="7.5" style="335" bestFit="1" customWidth="1"/>
    <col min="6169" max="6169" width="8.5" style="335" bestFit="1" customWidth="1"/>
    <col min="6170" max="6173" width="7.5" style="335" bestFit="1" customWidth="1"/>
    <col min="6174" max="6174" width="6.5" style="335" bestFit="1" customWidth="1"/>
    <col min="6175" max="6177" width="7.5" style="335" bestFit="1" customWidth="1"/>
    <col min="6178" max="6400" width="9" style="335" customWidth="1"/>
    <col min="6401" max="6401" width="2.625" style="335" customWidth="1"/>
    <col min="6402" max="6404" width="9" style="335" customWidth="1"/>
    <col min="6405" max="6415" width="8.375" style="335" customWidth="1"/>
    <col min="6416" max="6416" width="2.125" style="335" customWidth="1"/>
    <col min="6417" max="6417" width="8" style="335" bestFit="1" customWidth="1"/>
    <col min="6418" max="6418" width="7.5" style="335" bestFit="1" customWidth="1"/>
    <col min="6419" max="6420" width="9" style="335" customWidth="1"/>
    <col min="6421" max="6421" width="8" style="335" bestFit="1" customWidth="1"/>
    <col min="6422" max="6424" width="7.5" style="335" bestFit="1" customWidth="1"/>
    <col min="6425" max="6425" width="8.5" style="335" bestFit="1" customWidth="1"/>
    <col min="6426" max="6429" width="7.5" style="335" bestFit="1" customWidth="1"/>
    <col min="6430" max="6430" width="6.5" style="335" bestFit="1" customWidth="1"/>
    <col min="6431" max="6433" width="7.5" style="335" bestFit="1" customWidth="1"/>
    <col min="6434" max="6656" width="9" style="335" customWidth="1"/>
    <col min="6657" max="6657" width="2.625" style="335" customWidth="1"/>
    <col min="6658" max="6660" width="9" style="335" customWidth="1"/>
    <col min="6661" max="6671" width="8.375" style="335" customWidth="1"/>
    <col min="6672" max="6672" width="2.125" style="335" customWidth="1"/>
    <col min="6673" max="6673" width="8" style="335" bestFit="1" customWidth="1"/>
    <col min="6674" max="6674" width="7.5" style="335" bestFit="1" customWidth="1"/>
    <col min="6675" max="6676" width="9" style="335" customWidth="1"/>
    <col min="6677" max="6677" width="8" style="335" bestFit="1" customWidth="1"/>
    <col min="6678" max="6680" width="7.5" style="335" bestFit="1" customWidth="1"/>
    <col min="6681" max="6681" width="8.5" style="335" bestFit="1" customWidth="1"/>
    <col min="6682" max="6685" width="7.5" style="335" bestFit="1" customWidth="1"/>
    <col min="6686" max="6686" width="6.5" style="335" bestFit="1" customWidth="1"/>
    <col min="6687" max="6689" width="7.5" style="335" bestFit="1" customWidth="1"/>
    <col min="6690" max="6912" width="9" style="335" customWidth="1"/>
    <col min="6913" max="6913" width="2.625" style="335" customWidth="1"/>
    <col min="6914" max="6916" width="9" style="335" customWidth="1"/>
    <col min="6917" max="6927" width="8.375" style="335" customWidth="1"/>
    <col min="6928" max="6928" width="2.125" style="335" customWidth="1"/>
    <col min="6929" max="6929" width="8" style="335" bestFit="1" customWidth="1"/>
    <col min="6930" max="6930" width="7.5" style="335" bestFit="1" customWidth="1"/>
    <col min="6931" max="6932" width="9" style="335" customWidth="1"/>
    <col min="6933" max="6933" width="8" style="335" bestFit="1" customWidth="1"/>
    <col min="6934" max="6936" width="7.5" style="335" bestFit="1" customWidth="1"/>
    <col min="6937" max="6937" width="8.5" style="335" bestFit="1" customWidth="1"/>
    <col min="6938" max="6941" width="7.5" style="335" bestFit="1" customWidth="1"/>
    <col min="6942" max="6942" width="6.5" style="335" bestFit="1" customWidth="1"/>
    <col min="6943" max="6945" width="7.5" style="335" bestFit="1" customWidth="1"/>
    <col min="6946" max="7168" width="9" style="335" customWidth="1"/>
    <col min="7169" max="7169" width="2.625" style="335" customWidth="1"/>
    <col min="7170" max="7172" width="9" style="335" customWidth="1"/>
    <col min="7173" max="7183" width="8.375" style="335" customWidth="1"/>
    <col min="7184" max="7184" width="2.125" style="335" customWidth="1"/>
    <col min="7185" max="7185" width="8" style="335" bestFit="1" customWidth="1"/>
    <col min="7186" max="7186" width="7.5" style="335" bestFit="1" customWidth="1"/>
    <col min="7187" max="7188" width="9" style="335" customWidth="1"/>
    <col min="7189" max="7189" width="8" style="335" bestFit="1" customWidth="1"/>
    <col min="7190" max="7192" width="7.5" style="335" bestFit="1" customWidth="1"/>
    <col min="7193" max="7193" width="8.5" style="335" bestFit="1" customWidth="1"/>
    <col min="7194" max="7197" width="7.5" style="335" bestFit="1" customWidth="1"/>
    <col min="7198" max="7198" width="6.5" style="335" bestFit="1" customWidth="1"/>
    <col min="7199" max="7201" width="7.5" style="335" bestFit="1" customWidth="1"/>
    <col min="7202" max="7424" width="9" style="335" customWidth="1"/>
    <col min="7425" max="7425" width="2.625" style="335" customWidth="1"/>
    <col min="7426" max="7428" width="9" style="335" customWidth="1"/>
    <col min="7429" max="7439" width="8.375" style="335" customWidth="1"/>
    <col min="7440" max="7440" width="2.125" style="335" customWidth="1"/>
    <col min="7441" max="7441" width="8" style="335" bestFit="1" customWidth="1"/>
    <col min="7442" max="7442" width="7.5" style="335" bestFit="1" customWidth="1"/>
    <col min="7443" max="7444" width="9" style="335" customWidth="1"/>
    <col min="7445" max="7445" width="8" style="335" bestFit="1" customWidth="1"/>
    <col min="7446" max="7448" width="7.5" style="335" bestFit="1" customWidth="1"/>
    <col min="7449" max="7449" width="8.5" style="335" bestFit="1" customWidth="1"/>
    <col min="7450" max="7453" width="7.5" style="335" bestFit="1" customWidth="1"/>
    <col min="7454" max="7454" width="6.5" style="335" bestFit="1" customWidth="1"/>
    <col min="7455" max="7457" width="7.5" style="335" bestFit="1" customWidth="1"/>
    <col min="7458" max="7680" width="9" style="335" customWidth="1"/>
    <col min="7681" max="7681" width="2.625" style="335" customWidth="1"/>
    <col min="7682" max="7684" width="9" style="335" customWidth="1"/>
    <col min="7685" max="7695" width="8.375" style="335" customWidth="1"/>
    <col min="7696" max="7696" width="2.125" style="335" customWidth="1"/>
    <col min="7697" max="7697" width="8" style="335" bestFit="1" customWidth="1"/>
    <col min="7698" max="7698" width="7.5" style="335" bestFit="1" customWidth="1"/>
    <col min="7699" max="7700" width="9" style="335" customWidth="1"/>
    <col min="7701" max="7701" width="8" style="335" bestFit="1" customWidth="1"/>
    <col min="7702" max="7704" width="7.5" style="335" bestFit="1" customWidth="1"/>
    <col min="7705" max="7705" width="8.5" style="335" bestFit="1" customWidth="1"/>
    <col min="7706" max="7709" width="7.5" style="335" bestFit="1" customWidth="1"/>
    <col min="7710" max="7710" width="6.5" style="335" bestFit="1" customWidth="1"/>
    <col min="7711" max="7713" width="7.5" style="335" bestFit="1" customWidth="1"/>
    <col min="7714" max="7936" width="9" style="335" customWidth="1"/>
    <col min="7937" max="7937" width="2.625" style="335" customWidth="1"/>
    <col min="7938" max="7940" width="9" style="335" customWidth="1"/>
    <col min="7941" max="7951" width="8.375" style="335" customWidth="1"/>
    <col min="7952" max="7952" width="2.125" style="335" customWidth="1"/>
    <col min="7953" max="7953" width="8" style="335" bestFit="1" customWidth="1"/>
    <col min="7954" max="7954" width="7.5" style="335" bestFit="1" customWidth="1"/>
    <col min="7955" max="7956" width="9" style="335" customWidth="1"/>
    <col min="7957" max="7957" width="8" style="335" bestFit="1" customWidth="1"/>
    <col min="7958" max="7960" width="7.5" style="335" bestFit="1" customWidth="1"/>
    <col min="7961" max="7961" width="8.5" style="335" bestFit="1" customWidth="1"/>
    <col min="7962" max="7965" width="7.5" style="335" bestFit="1" customWidth="1"/>
    <col min="7966" max="7966" width="6.5" style="335" bestFit="1" customWidth="1"/>
    <col min="7967" max="7969" width="7.5" style="335" bestFit="1" customWidth="1"/>
    <col min="7970" max="8192" width="9" style="335" customWidth="1"/>
    <col min="8193" max="8193" width="2.625" style="335" customWidth="1"/>
    <col min="8194" max="8196" width="9" style="335" customWidth="1"/>
    <col min="8197" max="8207" width="8.375" style="335" customWidth="1"/>
    <col min="8208" max="8208" width="2.125" style="335" customWidth="1"/>
    <col min="8209" max="8209" width="8" style="335" bestFit="1" customWidth="1"/>
    <col min="8210" max="8210" width="7.5" style="335" bestFit="1" customWidth="1"/>
    <col min="8211" max="8212" width="9" style="335" customWidth="1"/>
    <col min="8213" max="8213" width="8" style="335" bestFit="1" customWidth="1"/>
    <col min="8214" max="8216" width="7.5" style="335" bestFit="1" customWidth="1"/>
    <col min="8217" max="8217" width="8.5" style="335" bestFit="1" customWidth="1"/>
    <col min="8218" max="8221" width="7.5" style="335" bestFit="1" customWidth="1"/>
    <col min="8222" max="8222" width="6.5" style="335" bestFit="1" customWidth="1"/>
    <col min="8223" max="8225" width="7.5" style="335" bestFit="1" customWidth="1"/>
    <col min="8226" max="8448" width="9" style="335" customWidth="1"/>
    <col min="8449" max="8449" width="2.625" style="335" customWidth="1"/>
    <col min="8450" max="8452" width="9" style="335" customWidth="1"/>
    <col min="8453" max="8463" width="8.375" style="335" customWidth="1"/>
    <col min="8464" max="8464" width="2.125" style="335" customWidth="1"/>
    <col min="8465" max="8465" width="8" style="335" bestFit="1" customWidth="1"/>
    <col min="8466" max="8466" width="7.5" style="335" bestFit="1" customWidth="1"/>
    <col min="8467" max="8468" width="9" style="335" customWidth="1"/>
    <col min="8469" max="8469" width="8" style="335" bestFit="1" customWidth="1"/>
    <col min="8470" max="8472" width="7.5" style="335" bestFit="1" customWidth="1"/>
    <col min="8473" max="8473" width="8.5" style="335" bestFit="1" customWidth="1"/>
    <col min="8474" max="8477" width="7.5" style="335" bestFit="1" customWidth="1"/>
    <col min="8478" max="8478" width="6.5" style="335" bestFit="1" customWidth="1"/>
    <col min="8479" max="8481" width="7.5" style="335" bestFit="1" customWidth="1"/>
    <col min="8482" max="8704" width="9" style="335" customWidth="1"/>
    <col min="8705" max="8705" width="2.625" style="335" customWidth="1"/>
    <col min="8706" max="8708" width="9" style="335" customWidth="1"/>
    <col min="8709" max="8719" width="8.375" style="335" customWidth="1"/>
    <col min="8720" max="8720" width="2.125" style="335" customWidth="1"/>
    <col min="8721" max="8721" width="8" style="335" bestFit="1" customWidth="1"/>
    <col min="8722" max="8722" width="7.5" style="335" bestFit="1" customWidth="1"/>
    <col min="8723" max="8724" width="9" style="335" customWidth="1"/>
    <col min="8725" max="8725" width="8" style="335" bestFit="1" customWidth="1"/>
    <col min="8726" max="8728" width="7.5" style="335" bestFit="1" customWidth="1"/>
    <col min="8729" max="8729" width="8.5" style="335" bestFit="1" customWidth="1"/>
    <col min="8730" max="8733" width="7.5" style="335" bestFit="1" customWidth="1"/>
    <col min="8734" max="8734" width="6.5" style="335" bestFit="1" customWidth="1"/>
    <col min="8735" max="8737" width="7.5" style="335" bestFit="1" customWidth="1"/>
    <col min="8738" max="8960" width="9" style="335" customWidth="1"/>
    <col min="8961" max="8961" width="2.625" style="335" customWidth="1"/>
    <col min="8962" max="8964" width="9" style="335" customWidth="1"/>
    <col min="8965" max="8975" width="8.375" style="335" customWidth="1"/>
    <col min="8976" max="8976" width="2.125" style="335" customWidth="1"/>
    <col min="8977" max="8977" width="8" style="335" bestFit="1" customWidth="1"/>
    <col min="8978" max="8978" width="7.5" style="335" bestFit="1" customWidth="1"/>
    <col min="8979" max="8980" width="9" style="335" customWidth="1"/>
    <col min="8981" max="8981" width="8" style="335" bestFit="1" customWidth="1"/>
    <col min="8982" max="8984" width="7.5" style="335" bestFit="1" customWidth="1"/>
    <col min="8985" max="8985" width="8.5" style="335" bestFit="1" customWidth="1"/>
    <col min="8986" max="8989" width="7.5" style="335" bestFit="1" customWidth="1"/>
    <col min="8990" max="8990" width="6.5" style="335" bestFit="1" customWidth="1"/>
    <col min="8991" max="8993" width="7.5" style="335" bestFit="1" customWidth="1"/>
    <col min="8994" max="9216" width="9" style="335" customWidth="1"/>
    <col min="9217" max="9217" width="2.625" style="335" customWidth="1"/>
    <col min="9218" max="9220" width="9" style="335" customWidth="1"/>
    <col min="9221" max="9231" width="8.375" style="335" customWidth="1"/>
    <col min="9232" max="9232" width="2.125" style="335" customWidth="1"/>
    <col min="9233" max="9233" width="8" style="335" bestFit="1" customWidth="1"/>
    <col min="9234" max="9234" width="7.5" style="335" bestFit="1" customWidth="1"/>
    <col min="9235" max="9236" width="9" style="335" customWidth="1"/>
    <col min="9237" max="9237" width="8" style="335" bestFit="1" customWidth="1"/>
    <col min="9238" max="9240" width="7.5" style="335" bestFit="1" customWidth="1"/>
    <col min="9241" max="9241" width="8.5" style="335" bestFit="1" customWidth="1"/>
    <col min="9242" max="9245" width="7.5" style="335" bestFit="1" customWidth="1"/>
    <col min="9246" max="9246" width="6.5" style="335" bestFit="1" customWidth="1"/>
    <col min="9247" max="9249" width="7.5" style="335" bestFit="1" customWidth="1"/>
    <col min="9250" max="9472" width="9" style="335" customWidth="1"/>
    <col min="9473" max="9473" width="2.625" style="335" customWidth="1"/>
    <col min="9474" max="9476" width="9" style="335" customWidth="1"/>
    <col min="9477" max="9487" width="8.375" style="335" customWidth="1"/>
    <col min="9488" max="9488" width="2.125" style="335" customWidth="1"/>
    <col min="9489" max="9489" width="8" style="335" bestFit="1" customWidth="1"/>
    <col min="9490" max="9490" width="7.5" style="335" bestFit="1" customWidth="1"/>
    <col min="9491" max="9492" width="9" style="335" customWidth="1"/>
    <col min="9493" max="9493" width="8" style="335" bestFit="1" customWidth="1"/>
    <col min="9494" max="9496" width="7.5" style="335" bestFit="1" customWidth="1"/>
    <col min="9497" max="9497" width="8.5" style="335" bestFit="1" customWidth="1"/>
    <col min="9498" max="9501" width="7.5" style="335" bestFit="1" customWidth="1"/>
    <col min="9502" max="9502" width="6.5" style="335" bestFit="1" customWidth="1"/>
    <col min="9503" max="9505" width="7.5" style="335" bestFit="1" customWidth="1"/>
    <col min="9506" max="9728" width="9" style="335" customWidth="1"/>
    <col min="9729" max="9729" width="2.625" style="335" customWidth="1"/>
    <col min="9730" max="9732" width="9" style="335" customWidth="1"/>
    <col min="9733" max="9743" width="8.375" style="335" customWidth="1"/>
    <col min="9744" max="9744" width="2.125" style="335" customWidth="1"/>
    <col min="9745" max="9745" width="8" style="335" bestFit="1" customWidth="1"/>
    <col min="9746" max="9746" width="7.5" style="335" bestFit="1" customWidth="1"/>
    <col min="9747" max="9748" width="9" style="335" customWidth="1"/>
    <col min="9749" max="9749" width="8" style="335" bestFit="1" customWidth="1"/>
    <col min="9750" max="9752" width="7.5" style="335" bestFit="1" customWidth="1"/>
    <col min="9753" max="9753" width="8.5" style="335" bestFit="1" customWidth="1"/>
    <col min="9754" max="9757" width="7.5" style="335" bestFit="1" customWidth="1"/>
    <col min="9758" max="9758" width="6.5" style="335" bestFit="1" customWidth="1"/>
    <col min="9759" max="9761" width="7.5" style="335" bestFit="1" customWidth="1"/>
    <col min="9762" max="9984" width="9" style="335" customWidth="1"/>
    <col min="9985" max="9985" width="2.625" style="335" customWidth="1"/>
    <col min="9986" max="9988" width="9" style="335" customWidth="1"/>
    <col min="9989" max="9999" width="8.375" style="335" customWidth="1"/>
    <col min="10000" max="10000" width="2.125" style="335" customWidth="1"/>
    <col min="10001" max="10001" width="8" style="335" bestFit="1" customWidth="1"/>
    <col min="10002" max="10002" width="7.5" style="335" bestFit="1" customWidth="1"/>
    <col min="10003" max="10004" width="9" style="335" customWidth="1"/>
    <col min="10005" max="10005" width="8" style="335" bestFit="1" customWidth="1"/>
    <col min="10006" max="10008" width="7.5" style="335" bestFit="1" customWidth="1"/>
    <col min="10009" max="10009" width="8.5" style="335" bestFit="1" customWidth="1"/>
    <col min="10010" max="10013" width="7.5" style="335" bestFit="1" customWidth="1"/>
    <col min="10014" max="10014" width="6.5" style="335" bestFit="1" customWidth="1"/>
    <col min="10015" max="10017" width="7.5" style="335" bestFit="1" customWidth="1"/>
    <col min="10018" max="10240" width="9" style="335" customWidth="1"/>
    <col min="10241" max="10241" width="2.625" style="335" customWidth="1"/>
    <col min="10242" max="10244" width="9" style="335" customWidth="1"/>
    <col min="10245" max="10255" width="8.375" style="335" customWidth="1"/>
    <col min="10256" max="10256" width="2.125" style="335" customWidth="1"/>
    <col min="10257" max="10257" width="8" style="335" bestFit="1" customWidth="1"/>
    <col min="10258" max="10258" width="7.5" style="335" bestFit="1" customWidth="1"/>
    <col min="10259" max="10260" width="9" style="335" customWidth="1"/>
    <col min="10261" max="10261" width="8" style="335" bestFit="1" customWidth="1"/>
    <col min="10262" max="10264" width="7.5" style="335" bestFit="1" customWidth="1"/>
    <col min="10265" max="10265" width="8.5" style="335" bestFit="1" customWidth="1"/>
    <col min="10266" max="10269" width="7.5" style="335" bestFit="1" customWidth="1"/>
    <col min="10270" max="10270" width="6.5" style="335" bestFit="1" customWidth="1"/>
    <col min="10271" max="10273" width="7.5" style="335" bestFit="1" customWidth="1"/>
    <col min="10274" max="10496" width="9" style="335" customWidth="1"/>
    <col min="10497" max="10497" width="2.625" style="335" customWidth="1"/>
    <col min="10498" max="10500" width="9" style="335" customWidth="1"/>
    <col min="10501" max="10511" width="8.375" style="335" customWidth="1"/>
    <col min="10512" max="10512" width="2.125" style="335" customWidth="1"/>
    <col min="10513" max="10513" width="8" style="335" bestFit="1" customWidth="1"/>
    <col min="10514" max="10514" width="7.5" style="335" bestFit="1" customWidth="1"/>
    <col min="10515" max="10516" width="9" style="335" customWidth="1"/>
    <col min="10517" max="10517" width="8" style="335" bestFit="1" customWidth="1"/>
    <col min="10518" max="10520" width="7.5" style="335" bestFit="1" customWidth="1"/>
    <col min="10521" max="10521" width="8.5" style="335" bestFit="1" customWidth="1"/>
    <col min="10522" max="10525" width="7.5" style="335" bestFit="1" customWidth="1"/>
    <col min="10526" max="10526" width="6.5" style="335" bestFit="1" customWidth="1"/>
    <col min="10527" max="10529" width="7.5" style="335" bestFit="1" customWidth="1"/>
    <col min="10530" max="10752" width="9" style="335" customWidth="1"/>
    <col min="10753" max="10753" width="2.625" style="335" customWidth="1"/>
    <col min="10754" max="10756" width="9" style="335" customWidth="1"/>
    <col min="10757" max="10767" width="8.375" style="335" customWidth="1"/>
    <col min="10768" max="10768" width="2.125" style="335" customWidth="1"/>
    <col min="10769" max="10769" width="8" style="335" bestFit="1" customWidth="1"/>
    <col min="10770" max="10770" width="7.5" style="335" bestFit="1" customWidth="1"/>
    <col min="10771" max="10772" width="9" style="335" customWidth="1"/>
    <col min="10773" max="10773" width="8" style="335" bestFit="1" customWidth="1"/>
    <col min="10774" max="10776" width="7.5" style="335" bestFit="1" customWidth="1"/>
    <col min="10777" max="10777" width="8.5" style="335" bestFit="1" customWidth="1"/>
    <col min="10778" max="10781" width="7.5" style="335" bestFit="1" customWidth="1"/>
    <col min="10782" max="10782" width="6.5" style="335" bestFit="1" customWidth="1"/>
    <col min="10783" max="10785" width="7.5" style="335" bestFit="1" customWidth="1"/>
    <col min="10786" max="11008" width="9" style="335" customWidth="1"/>
    <col min="11009" max="11009" width="2.625" style="335" customWidth="1"/>
    <col min="11010" max="11012" width="9" style="335" customWidth="1"/>
    <col min="11013" max="11023" width="8.375" style="335" customWidth="1"/>
    <col min="11024" max="11024" width="2.125" style="335" customWidth="1"/>
    <col min="11025" max="11025" width="8" style="335" bestFit="1" customWidth="1"/>
    <col min="11026" max="11026" width="7.5" style="335" bestFit="1" customWidth="1"/>
    <col min="11027" max="11028" width="9" style="335" customWidth="1"/>
    <col min="11029" max="11029" width="8" style="335" bestFit="1" customWidth="1"/>
    <col min="11030" max="11032" width="7.5" style="335" bestFit="1" customWidth="1"/>
    <col min="11033" max="11033" width="8.5" style="335" bestFit="1" customWidth="1"/>
    <col min="11034" max="11037" width="7.5" style="335" bestFit="1" customWidth="1"/>
    <col min="11038" max="11038" width="6.5" style="335" bestFit="1" customWidth="1"/>
    <col min="11039" max="11041" width="7.5" style="335" bestFit="1" customWidth="1"/>
    <col min="11042" max="11264" width="9" style="335" customWidth="1"/>
    <col min="11265" max="11265" width="2.625" style="335" customWidth="1"/>
    <col min="11266" max="11268" width="9" style="335" customWidth="1"/>
    <col min="11269" max="11279" width="8.375" style="335" customWidth="1"/>
    <col min="11280" max="11280" width="2.125" style="335" customWidth="1"/>
    <col min="11281" max="11281" width="8" style="335" bestFit="1" customWidth="1"/>
    <col min="11282" max="11282" width="7.5" style="335" bestFit="1" customWidth="1"/>
    <col min="11283" max="11284" width="9" style="335" customWidth="1"/>
    <col min="11285" max="11285" width="8" style="335" bestFit="1" customWidth="1"/>
    <col min="11286" max="11288" width="7.5" style="335" bestFit="1" customWidth="1"/>
    <col min="11289" max="11289" width="8.5" style="335" bestFit="1" customWidth="1"/>
    <col min="11290" max="11293" width="7.5" style="335" bestFit="1" customWidth="1"/>
    <col min="11294" max="11294" width="6.5" style="335" bestFit="1" customWidth="1"/>
    <col min="11295" max="11297" width="7.5" style="335" bestFit="1" customWidth="1"/>
    <col min="11298" max="11520" width="9" style="335" customWidth="1"/>
    <col min="11521" max="11521" width="2.625" style="335" customWidth="1"/>
    <col min="11522" max="11524" width="9" style="335" customWidth="1"/>
    <col min="11525" max="11535" width="8.375" style="335" customWidth="1"/>
    <col min="11536" max="11536" width="2.125" style="335" customWidth="1"/>
    <col min="11537" max="11537" width="8" style="335" bestFit="1" customWidth="1"/>
    <col min="11538" max="11538" width="7.5" style="335" bestFit="1" customWidth="1"/>
    <col min="11539" max="11540" width="9" style="335" customWidth="1"/>
    <col min="11541" max="11541" width="8" style="335" bestFit="1" customWidth="1"/>
    <col min="11542" max="11544" width="7.5" style="335" bestFit="1" customWidth="1"/>
    <col min="11545" max="11545" width="8.5" style="335" bestFit="1" customWidth="1"/>
    <col min="11546" max="11549" width="7.5" style="335" bestFit="1" customWidth="1"/>
    <col min="11550" max="11550" width="6.5" style="335" bestFit="1" customWidth="1"/>
    <col min="11551" max="11553" width="7.5" style="335" bestFit="1" customWidth="1"/>
    <col min="11554" max="11776" width="9" style="335" customWidth="1"/>
    <col min="11777" max="11777" width="2.625" style="335" customWidth="1"/>
    <col min="11778" max="11780" width="9" style="335" customWidth="1"/>
    <col min="11781" max="11791" width="8.375" style="335" customWidth="1"/>
    <col min="11792" max="11792" width="2.125" style="335" customWidth="1"/>
    <col min="11793" max="11793" width="8" style="335" bestFit="1" customWidth="1"/>
    <col min="11794" max="11794" width="7.5" style="335" bestFit="1" customWidth="1"/>
    <col min="11795" max="11796" width="9" style="335" customWidth="1"/>
    <col min="11797" max="11797" width="8" style="335" bestFit="1" customWidth="1"/>
    <col min="11798" max="11800" width="7.5" style="335" bestFit="1" customWidth="1"/>
    <col min="11801" max="11801" width="8.5" style="335" bestFit="1" customWidth="1"/>
    <col min="11802" max="11805" width="7.5" style="335" bestFit="1" customWidth="1"/>
    <col min="11806" max="11806" width="6.5" style="335" bestFit="1" customWidth="1"/>
    <col min="11807" max="11809" width="7.5" style="335" bestFit="1" customWidth="1"/>
    <col min="11810" max="12032" width="9" style="335" customWidth="1"/>
    <col min="12033" max="12033" width="2.625" style="335" customWidth="1"/>
    <col min="12034" max="12036" width="9" style="335" customWidth="1"/>
    <col min="12037" max="12047" width="8.375" style="335" customWidth="1"/>
    <col min="12048" max="12048" width="2.125" style="335" customWidth="1"/>
    <col min="12049" max="12049" width="8" style="335" bestFit="1" customWidth="1"/>
    <col min="12050" max="12050" width="7.5" style="335" bestFit="1" customWidth="1"/>
    <col min="12051" max="12052" width="9" style="335" customWidth="1"/>
    <col min="12053" max="12053" width="8" style="335" bestFit="1" customWidth="1"/>
    <col min="12054" max="12056" width="7.5" style="335" bestFit="1" customWidth="1"/>
    <col min="12057" max="12057" width="8.5" style="335" bestFit="1" customWidth="1"/>
    <col min="12058" max="12061" width="7.5" style="335" bestFit="1" customWidth="1"/>
    <col min="12062" max="12062" width="6.5" style="335" bestFit="1" customWidth="1"/>
    <col min="12063" max="12065" width="7.5" style="335" bestFit="1" customWidth="1"/>
    <col min="12066" max="12288" width="9" style="335" customWidth="1"/>
    <col min="12289" max="12289" width="2.625" style="335" customWidth="1"/>
    <col min="12290" max="12292" width="9" style="335" customWidth="1"/>
    <col min="12293" max="12303" width="8.375" style="335" customWidth="1"/>
    <col min="12304" max="12304" width="2.125" style="335" customWidth="1"/>
    <col min="12305" max="12305" width="8" style="335" bestFit="1" customWidth="1"/>
    <col min="12306" max="12306" width="7.5" style="335" bestFit="1" customWidth="1"/>
    <col min="12307" max="12308" width="9" style="335" customWidth="1"/>
    <col min="12309" max="12309" width="8" style="335" bestFit="1" customWidth="1"/>
    <col min="12310" max="12312" width="7.5" style="335" bestFit="1" customWidth="1"/>
    <col min="12313" max="12313" width="8.5" style="335" bestFit="1" customWidth="1"/>
    <col min="12314" max="12317" width="7.5" style="335" bestFit="1" customWidth="1"/>
    <col min="12318" max="12318" width="6.5" style="335" bestFit="1" customWidth="1"/>
    <col min="12319" max="12321" width="7.5" style="335" bestFit="1" customWidth="1"/>
    <col min="12322" max="12544" width="9" style="335" customWidth="1"/>
    <col min="12545" max="12545" width="2.625" style="335" customWidth="1"/>
    <col min="12546" max="12548" width="9" style="335" customWidth="1"/>
    <col min="12549" max="12559" width="8.375" style="335" customWidth="1"/>
    <col min="12560" max="12560" width="2.125" style="335" customWidth="1"/>
    <col min="12561" max="12561" width="8" style="335" bestFit="1" customWidth="1"/>
    <col min="12562" max="12562" width="7.5" style="335" bestFit="1" customWidth="1"/>
    <col min="12563" max="12564" width="9" style="335" customWidth="1"/>
    <col min="12565" max="12565" width="8" style="335" bestFit="1" customWidth="1"/>
    <col min="12566" max="12568" width="7.5" style="335" bestFit="1" customWidth="1"/>
    <col min="12569" max="12569" width="8.5" style="335" bestFit="1" customWidth="1"/>
    <col min="12570" max="12573" width="7.5" style="335" bestFit="1" customWidth="1"/>
    <col min="12574" max="12574" width="6.5" style="335" bestFit="1" customWidth="1"/>
    <col min="12575" max="12577" width="7.5" style="335" bestFit="1" customWidth="1"/>
    <col min="12578" max="12800" width="9" style="335" customWidth="1"/>
    <col min="12801" max="12801" width="2.625" style="335" customWidth="1"/>
    <col min="12802" max="12804" width="9" style="335" customWidth="1"/>
    <col min="12805" max="12815" width="8.375" style="335" customWidth="1"/>
    <col min="12816" max="12816" width="2.125" style="335" customWidth="1"/>
    <col min="12817" max="12817" width="8" style="335" bestFit="1" customWidth="1"/>
    <col min="12818" max="12818" width="7.5" style="335" bestFit="1" customWidth="1"/>
    <col min="12819" max="12820" width="9" style="335" customWidth="1"/>
    <col min="12821" max="12821" width="8" style="335" bestFit="1" customWidth="1"/>
    <col min="12822" max="12824" width="7.5" style="335" bestFit="1" customWidth="1"/>
    <col min="12825" max="12825" width="8.5" style="335" bestFit="1" customWidth="1"/>
    <col min="12826" max="12829" width="7.5" style="335" bestFit="1" customWidth="1"/>
    <col min="12830" max="12830" width="6.5" style="335" bestFit="1" customWidth="1"/>
    <col min="12831" max="12833" width="7.5" style="335" bestFit="1" customWidth="1"/>
    <col min="12834" max="13056" width="9" style="335" customWidth="1"/>
    <col min="13057" max="13057" width="2.625" style="335" customWidth="1"/>
    <col min="13058" max="13060" width="9" style="335" customWidth="1"/>
    <col min="13061" max="13071" width="8.375" style="335" customWidth="1"/>
    <col min="13072" max="13072" width="2.125" style="335" customWidth="1"/>
    <col min="13073" max="13073" width="8" style="335" bestFit="1" customWidth="1"/>
    <col min="13074" max="13074" width="7.5" style="335" bestFit="1" customWidth="1"/>
    <col min="13075" max="13076" width="9" style="335" customWidth="1"/>
    <col min="13077" max="13077" width="8" style="335" bestFit="1" customWidth="1"/>
    <col min="13078" max="13080" width="7.5" style="335" bestFit="1" customWidth="1"/>
    <col min="13081" max="13081" width="8.5" style="335" bestFit="1" customWidth="1"/>
    <col min="13082" max="13085" width="7.5" style="335" bestFit="1" customWidth="1"/>
    <col min="13086" max="13086" width="6.5" style="335" bestFit="1" customWidth="1"/>
    <col min="13087" max="13089" width="7.5" style="335" bestFit="1" customWidth="1"/>
    <col min="13090" max="13312" width="9" style="335" customWidth="1"/>
    <col min="13313" max="13313" width="2.625" style="335" customWidth="1"/>
    <col min="13314" max="13316" width="9" style="335" customWidth="1"/>
    <col min="13317" max="13327" width="8.375" style="335" customWidth="1"/>
    <col min="13328" max="13328" width="2.125" style="335" customWidth="1"/>
    <col min="13329" max="13329" width="8" style="335" bestFit="1" customWidth="1"/>
    <col min="13330" max="13330" width="7.5" style="335" bestFit="1" customWidth="1"/>
    <col min="13331" max="13332" width="9" style="335" customWidth="1"/>
    <col min="13333" max="13333" width="8" style="335" bestFit="1" customWidth="1"/>
    <col min="13334" max="13336" width="7.5" style="335" bestFit="1" customWidth="1"/>
    <col min="13337" max="13337" width="8.5" style="335" bestFit="1" customWidth="1"/>
    <col min="13338" max="13341" width="7.5" style="335" bestFit="1" customWidth="1"/>
    <col min="13342" max="13342" width="6.5" style="335" bestFit="1" customWidth="1"/>
    <col min="13343" max="13345" width="7.5" style="335" bestFit="1" customWidth="1"/>
    <col min="13346" max="13568" width="9" style="335" customWidth="1"/>
    <col min="13569" max="13569" width="2.625" style="335" customWidth="1"/>
    <col min="13570" max="13572" width="9" style="335" customWidth="1"/>
    <col min="13573" max="13583" width="8.375" style="335" customWidth="1"/>
    <col min="13584" max="13584" width="2.125" style="335" customWidth="1"/>
    <col min="13585" max="13585" width="8" style="335" bestFit="1" customWidth="1"/>
    <col min="13586" max="13586" width="7.5" style="335" bestFit="1" customWidth="1"/>
    <col min="13587" max="13588" width="9" style="335" customWidth="1"/>
    <col min="13589" max="13589" width="8" style="335" bestFit="1" customWidth="1"/>
    <col min="13590" max="13592" width="7.5" style="335" bestFit="1" customWidth="1"/>
    <col min="13593" max="13593" width="8.5" style="335" bestFit="1" customWidth="1"/>
    <col min="13594" max="13597" width="7.5" style="335" bestFit="1" customWidth="1"/>
    <col min="13598" max="13598" width="6.5" style="335" bestFit="1" customWidth="1"/>
    <col min="13599" max="13601" width="7.5" style="335" bestFit="1" customWidth="1"/>
    <col min="13602" max="13824" width="9" style="335" customWidth="1"/>
    <col min="13825" max="13825" width="2.625" style="335" customWidth="1"/>
    <col min="13826" max="13828" width="9" style="335" customWidth="1"/>
    <col min="13829" max="13839" width="8.375" style="335" customWidth="1"/>
    <col min="13840" max="13840" width="2.125" style="335" customWidth="1"/>
    <col min="13841" max="13841" width="8" style="335" bestFit="1" customWidth="1"/>
    <col min="13842" max="13842" width="7.5" style="335" bestFit="1" customWidth="1"/>
    <col min="13843" max="13844" width="9" style="335" customWidth="1"/>
    <col min="13845" max="13845" width="8" style="335" bestFit="1" customWidth="1"/>
    <col min="13846" max="13848" width="7.5" style="335" bestFit="1" customWidth="1"/>
    <col min="13849" max="13849" width="8.5" style="335" bestFit="1" customWidth="1"/>
    <col min="13850" max="13853" width="7.5" style="335" bestFit="1" customWidth="1"/>
    <col min="13854" max="13854" width="6.5" style="335" bestFit="1" customWidth="1"/>
    <col min="13855" max="13857" width="7.5" style="335" bestFit="1" customWidth="1"/>
    <col min="13858" max="14080" width="9" style="335" customWidth="1"/>
    <col min="14081" max="14081" width="2.625" style="335" customWidth="1"/>
    <col min="14082" max="14084" width="9" style="335" customWidth="1"/>
    <col min="14085" max="14095" width="8.375" style="335" customWidth="1"/>
    <col min="14096" max="14096" width="2.125" style="335" customWidth="1"/>
    <col min="14097" max="14097" width="8" style="335" bestFit="1" customWidth="1"/>
    <col min="14098" max="14098" width="7.5" style="335" bestFit="1" customWidth="1"/>
    <col min="14099" max="14100" width="9" style="335" customWidth="1"/>
    <col min="14101" max="14101" width="8" style="335" bestFit="1" customWidth="1"/>
    <col min="14102" max="14104" width="7.5" style="335" bestFit="1" customWidth="1"/>
    <col min="14105" max="14105" width="8.5" style="335" bestFit="1" customWidth="1"/>
    <col min="14106" max="14109" width="7.5" style="335" bestFit="1" customWidth="1"/>
    <col min="14110" max="14110" width="6.5" style="335" bestFit="1" customWidth="1"/>
    <col min="14111" max="14113" width="7.5" style="335" bestFit="1" customWidth="1"/>
    <col min="14114" max="14336" width="9" style="335" customWidth="1"/>
    <col min="14337" max="14337" width="2.625" style="335" customWidth="1"/>
    <col min="14338" max="14340" width="9" style="335" customWidth="1"/>
    <col min="14341" max="14351" width="8.375" style="335" customWidth="1"/>
    <col min="14352" max="14352" width="2.125" style="335" customWidth="1"/>
    <col min="14353" max="14353" width="8" style="335" bestFit="1" customWidth="1"/>
    <col min="14354" max="14354" width="7.5" style="335" bestFit="1" customWidth="1"/>
    <col min="14355" max="14356" width="9" style="335" customWidth="1"/>
    <col min="14357" max="14357" width="8" style="335" bestFit="1" customWidth="1"/>
    <col min="14358" max="14360" width="7.5" style="335" bestFit="1" customWidth="1"/>
    <col min="14361" max="14361" width="8.5" style="335" bestFit="1" customWidth="1"/>
    <col min="14362" max="14365" width="7.5" style="335" bestFit="1" customWidth="1"/>
    <col min="14366" max="14366" width="6.5" style="335" bestFit="1" customWidth="1"/>
    <col min="14367" max="14369" width="7.5" style="335" bestFit="1" customWidth="1"/>
    <col min="14370" max="14592" width="9" style="335" customWidth="1"/>
    <col min="14593" max="14593" width="2.625" style="335" customWidth="1"/>
    <col min="14594" max="14596" width="9" style="335" customWidth="1"/>
    <col min="14597" max="14607" width="8.375" style="335" customWidth="1"/>
    <col min="14608" max="14608" width="2.125" style="335" customWidth="1"/>
    <col min="14609" max="14609" width="8" style="335" bestFit="1" customWidth="1"/>
    <col min="14610" max="14610" width="7.5" style="335" bestFit="1" customWidth="1"/>
    <col min="14611" max="14612" width="9" style="335" customWidth="1"/>
    <col min="14613" max="14613" width="8" style="335" bestFit="1" customWidth="1"/>
    <col min="14614" max="14616" width="7.5" style="335" bestFit="1" customWidth="1"/>
    <col min="14617" max="14617" width="8.5" style="335" bestFit="1" customWidth="1"/>
    <col min="14618" max="14621" width="7.5" style="335" bestFit="1" customWidth="1"/>
    <col min="14622" max="14622" width="6.5" style="335" bestFit="1" customWidth="1"/>
    <col min="14623" max="14625" width="7.5" style="335" bestFit="1" customWidth="1"/>
    <col min="14626" max="14848" width="9" style="335" customWidth="1"/>
    <col min="14849" max="14849" width="2.625" style="335" customWidth="1"/>
    <col min="14850" max="14852" width="9" style="335" customWidth="1"/>
    <col min="14853" max="14863" width="8.375" style="335" customWidth="1"/>
    <col min="14864" max="14864" width="2.125" style="335" customWidth="1"/>
    <col min="14865" max="14865" width="8" style="335" bestFit="1" customWidth="1"/>
    <col min="14866" max="14866" width="7.5" style="335" bestFit="1" customWidth="1"/>
    <col min="14867" max="14868" width="9" style="335" customWidth="1"/>
    <col min="14869" max="14869" width="8" style="335" bestFit="1" customWidth="1"/>
    <col min="14870" max="14872" width="7.5" style="335" bestFit="1" customWidth="1"/>
    <col min="14873" max="14873" width="8.5" style="335" bestFit="1" customWidth="1"/>
    <col min="14874" max="14877" width="7.5" style="335" bestFit="1" customWidth="1"/>
    <col min="14878" max="14878" width="6.5" style="335" bestFit="1" customWidth="1"/>
    <col min="14879" max="14881" width="7.5" style="335" bestFit="1" customWidth="1"/>
    <col min="14882" max="15104" width="9" style="335" customWidth="1"/>
    <col min="15105" max="15105" width="2.625" style="335" customWidth="1"/>
    <col min="15106" max="15108" width="9" style="335" customWidth="1"/>
    <col min="15109" max="15119" width="8.375" style="335" customWidth="1"/>
    <col min="15120" max="15120" width="2.125" style="335" customWidth="1"/>
    <col min="15121" max="15121" width="8" style="335" bestFit="1" customWidth="1"/>
    <col min="15122" max="15122" width="7.5" style="335" bestFit="1" customWidth="1"/>
    <col min="15123" max="15124" width="9" style="335" customWidth="1"/>
    <col min="15125" max="15125" width="8" style="335" bestFit="1" customWidth="1"/>
    <col min="15126" max="15128" width="7.5" style="335" bestFit="1" customWidth="1"/>
    <col min="15129" max="15129" width="8.5" style="335" bestFit="1" customWidth="1"/>
    <col min="15130" max="15133" width="7.5" style="335" bestFit="1" customWidth="1"/>
    <col min="15134" max="15134" width="6.5" style="335" bestFit="1" customWidth="1"/>
    <col min="15135" max="15137" width="7.5" style="335" bestFit="1" customWidth="1"/>
    <col min="15138" max="15360" width="9" style="335" customWidth="1"/>
    <col min="15361" max="15361" width="2.625" style="335" customWidth="1"/>
    <col min="15362" max="15364" width="9" style="335" customWidth="1"/>
    <col min="15365" max="15375" width="8.375" style="335" customWidth="1"/>
    <col min="15376" max="15376" width="2.125" style="335" customWidth="1"/>
    <col min="15377" max="15377" width="8" style="335" bestFit="1" customWidth="1"/>
    <col min="15378" max="15378" width="7.5" style="335" bestFit="1" customWidth="1"/>
    <col min="15379" max="15380" width="9" style="335" customWidth="1"/>
    <col min="15381" max="15381" width="8" style="335" bestFit="1" customWidth="1"/>
    <col min="15382" max="15384" width="7.5" style="335" bestFit="1" customWidth="1"/>
    <col min="15385" max="15385" width="8.5" style="335" bestFit="1" customWidth="1"/>
    <col min="15386" max="15389" width="7.5" style="335" bestFit="1" customWidth="1"/>
    <col min="15390" max="15390" width="6.5" style="335" bestFit="1" customWidth="1"/>
    <col min="15391" max="15393" width="7.5" style="335" bestFit="1" customWidth="1"/>
    <col min="15394" max="15616" width="9" style="335" customWidth="1"/>
    <col min="15617" max="15617" width="2.625" style="335" customWidth="1"/>
    <col min="15618" max="15620" width="9" style="335" customWidth="1"/>
    <col min="15621" max="15631" width="8.375" style="335" customWidth="1"/>
    <col min="15632" max="15632" width="2.125" style="335" customWidth="1"/>
    <col min="15633" max="15633" width="8" style="335" bestFit="1" customWidth="1"/>
    <col min="15634" max="15634" width="7.5" style="335" bestFit="1" customWidth="1"/>
    <col min="15635" max="15636" width="9" style="335" customWidth="1"/>
    <col min="15637" max="15637" width="8" style="335" bestFit="1" customWidth="1"/>
    <col min="15638" max="15640" width="7.5" style="335" bestFit="1" customWidth="1"/>
    <col min="15641" max="15641" width="8.5" style="335" bestFit="1" customWidth="1"/>
    <col min="15642" max="15645" width="7.5" style="335" bestFit="1" customWidth="1"/>
    <col min="15646" max="15646" width="6.5" style="335" bestFit="1" customWidth="1"/>
    <col min="15647" max="15649" width="7.5" style="335" bestFit="1" customWidth="1"/>
    <col min="15650" max="15872" width="9" style="335" customWidth="1"/>
    <col min="15873" max="15873" width="2.625" style="335" customWidth="1"/>
    <col min="15874" max="15876" width="9" style="335" customWidth="1"/>
    <col min="15877" max="15887" width="8.375" style="335" customWidth="1"/>
    <col min="15888" max="15888" width="2.125" style="335" customWidth="1"/>
    <col min="15889" max="15889" width="8" style="335" bestFit="1" customWidth="1"/>
    <col min="15890" max="15890" width="7.5" style="335" bestFit="1" customWidth="1"/>
    <col min="15891" max="15892" width="9" style="335" customWidth="1"/>
    <col min="15893" max="15893" width="8" style="335" bestFit="1" customWidth="1"/>
    <col min="15894" max="15896" width="7.5" style="335" bestFit="1" customWidth="1"/>
    <col min="15897" max="15897" width="8.5" style="335" bestFit="1" customWidth="1"/>
    <col min="15898" max="15901" width="7.5" style="335" bestFit="1" customWidth="1"/>
    <col min="15902" max="15902" width="6.5" style="335" bestFit="1" customWidth="1"/>
    <col min="15903" max="15905" width="7.5" style="335" bestFit="1" customWidth="1"/>
    <col min="15906" max="16128" width="9" style="335" customWidth="1"/>
    <col min="16129" max="16129" width="2.625" style="335" customWidth="1"/>
    <col min="16130" max="16132" width="9" style="335" customWidth="1"/>
    <col min="16133" max="16143" width="8.375" style="335" customWidth="1"/>
    <col min="16144" max="16144" width="2.125" style="335" customWidth="1"/>
    <col min="16145" max="16145" width="8" style="335" bestFit="1" customWidth="1"/>
    <col min="16146" max="16146" width="7.5" style="335" bestFit="1" customWidth="1"/>
    <col min="16147" max="16148" width="9" style="335" customWidth="1"/>
    <col min="16149" max="16149" width="8" style="335" bestFit="1" customWidth="1"/>
    <col min="16150" max="16152" width="7.5" style="335" bestFit="1" customWidth="1"/>
    <col min="16153" max="16153" width="8.5" style="335" bestFit="1" customWidth="1"/>
    <col min="16154" max="16157" width="7.5" style="335" bestFit="1" customWidth="1"/>
    <col min="16158" max="16158" width="6.5" style="335" bestFit="1" customWidth="1"/>
    <col min="16159" max="16161" width="7.5" style="335" bestFit="1" customWidth="1"/>
    <col min="16162" max="16384" width="9" style="335" customWidth="1"/>
  </cols>
  <sheetData>
    <row r="1" spans="1:15" ht="24.95" customHeight="1">
      <c r="A1" s="30" t="s">
        <v>331</v>
      </c>
    </row>
    <row r="2" spans="1:15" s="28" customFormat="1" ht="18" customHeight="1">
      <c r="A2" s="6"/>
    </row>
    <row r="3" spans="1:15" s="3" customFormat="1" ht="18" customHeight="1">
      <c r="O3" s="43" t="s">
        <v>274</v>
      </c>
    </row>
    <row r="4" spans="1:15" s="3" customFormat="1" ht="45" customHeight="1">
      <c r="B4" s="336" t="s">
        <v>332</v>
      </c>
      <c r="C4" s="247" t="s">
        <v>264</v>
      </c>
      <c r="D4" s="341" t="s">
        <v>282</v>
      </c>
      <c r="E4" s="344" t="s">
        <v>333</v>
      </c>
      <c r="F4" s="344" t="s">
        <v>278</v>
      </c>
      <c r="G4" s="344" t="s">
        <v>171</v>
      </c>
      <c r="H4" s="344" t="s">
        <v>230</v>
      </c>
      <c r="I4" s="344" t="s">
        <v>115</v>
      </c>
      <c r="J4" s="344" t="s">
        <v>212</v>
      </c>
      <c r="K4" s="344" t="s">
        <v>335</v>
      </c>
      <c r="L4" s="344" t="s">
        <v>336</v>
      </c>
      <c r="M4" s="344" t="s">
        <v>337</v>
      </c>
      <c r="N4" s="344" t="s">
        <v>338</v>
      </c>
      <c r="O4" s="258" t="s">
        <v>339</v>
      </c>
    </row>
    <row r="5" spans="1:15" s="3" customFormat="1" ht="30" customHeight="1">
      <c r="B5" s="83" t="s">
        <v>308</v>
      </c>
      <c r="C5" s="70">
        <v>29264</v>
      </c>
      <c r="D5" s="10">
        <v>86710</v>
      </c>
      <c r="E5" s="10">
        <v>2.963026243849098</v>
      </c>
      <c r="F5" s="10">
        <v>6183</v>
      </c>
      <c r="G5" s="10">
        <v>5677</v>
      </c>
      <c r="H5" s="10">
        <v>5792</v>
      </c>
      <c r="I5" s="10">
        <v>7660</v>
      </c>
      <c r="J5" s="10">
        <v>2913</v>
      </c>
      <c r="K5" s="10">
        <v>753</v>
      </c>
      <c r="L5" s="10">
        <v>229</v>
      </c>
      <c r="M5" s="10">
        <v>47</v>
      </c>
      <c r="N5" s="10">
        <v>8</v>
      </c>
      <c r="O5" s="75">
        <v>2</v>
      </c>
    </row>
    <row r="6" spans="1:15" s="3" customFormat="1" ht="30" customHeight="1">
      <c r="B6" s="83" t="s">
        <v>311</v>
      </c>
      <c r="C6" s="70">
        <v>34981</v>
      </c>
      <c r="D6" s="10">
        <v>97335</v>
      </c>
      <c r="E6" s="10">
        <v>2.7825105057030961</v>
      </c>
      <c r="F6" s="10">
        <v>8681</v>
      </c>
      <c r="G6" s="10">
        <v>7467</v>
      </c>
      <c r="H6" s="10">
        <v>6890</v>
      </c>
      <c r="I6" s="10">
        <v>8020</v>
      </c>
      <c r="J6" s="10">
        <v>2918</v>
      </c>
      <c r="K6" s="10">
        <v>726</v>
      </c>
      <c r="L6" s="10">
        <v>223</v>
      </c>
      <c r="M6" s="10">
        <v>47</v>
      </c>
      <c r="N6" s="10">
        <v>5</v>
      </c>
      <c r="O6" s="75">
        <v>4</v>
      </c>
    </row>
    <row r="7" spans="1:15" s="3" customFormat="1" ht="30" customHeight="1">
      <c r="B7" s="83" t="s">
        <v>312</v>
      </c>
      <c r="C7" s="70">
        <v>38740</v>
      </c>
      <c r="D7" s="10">
        <v>103389</v>
      </c>
      <c r="E7" s="10">
        <v>2.67</v>
      </c>
      <c r="F7" s="10">
        <v>10030</v>
      </c>
      <c r="G7" s="10">
        <v>9143</v>
      </c>
      <c r="H7" s="10">
        <v>7830</v>
      </c>
      <c r="I7" s="10">
        <v>8151</v>
      </c>
      <c r="J7" s="10">
        <v>2788</v>
      </c>
      <c r="K7" s="10">
        <v>599</v>
      </c>
      <c r="L7" s="10">
        <v>156</v>
      </c>
      <c r="M7" s="10">
        <v>38</v>
      </c>
      <c r="N7" s="10">
        <v>3</v>
      </c>
      <c r="O7" s="75">
        <v>2</v>
      </c>
    </row>
    <row r="8" spans="1:15" s="3" customFormat="1" ht="30" customHeight="1">
      <c r="B8" s="337" t="s">
        <v>294</v>
      </c>
      <c r="C8" s="313">
        <v>39321</v>
      </c>
      <c r="D8" s="315">
        <v>104420</v>
      </c>
      <c r="E8" s="315">
        <v>2.66</v>
      </c>
      <c r="F8" s="315">
        <v>9471</v>
      </c>
      <c r="G8" s="315">
        <v>10090</v>
      </c>
      <c r="H8" s="315">
        <v>8472</v>
      </c>
      <c r="I8" s="315">
        <v>8005</v>
      </c>
      <c r="J8" s="315">
        <v>2584</v>
      </c>
      <c r="K8" s="315">
        <v>526</v>
      </c>
      <c r="L8" s="315">
        <v>141</v>
      </c>
      <c r="M8" s="315">
        <v>25</v>
      </c>
      <c r="N8" s="315">
        <v>3</v>
      </c>
      <c r="O8" s="347">
        <v>4</v>
      </c>
    </row>
    <row r="9" spans="1:15" s="3" customFormat="1" ht="13.95"/>
    <row r="10" spans="1:15" s="3" customFormat="1" ht="45" customHeight="1">
      <c r="B10" s="336" t="s">
        <v>341</v>
      </c>
      <c r="C10" s="339" t="s">
        <v>264</v>
      </c>
      <c r="D10" s="342" t="s">
        <v>283</v>
      </c>
      <c r="E10" s="345" t="s">
        <v>342</v>
      </c>
      <c r="F10" s="344" t="s">
        <v>278</v>
      </c>
      <c r="G10" s="344" t="s">
        <v>171</v>
      </c>
      <c r="H10" s="344" t="s">
        <v>230</v>
      </c>
      <c r="I10" s="344" t="s">
        <v>115</v>
      </c>
      <c r="J10" s="344" t="s">
        <v>212</v>
      </c>
      <c r="K10" s="344" t="s">
        <v>335</v>
      </c>
      <c r="L10" s="258" t="s">
        <v>345</v>
      </c>
    </row>
    <row r="11" spans="1:15" s="3" customFormat="1" ht="30" customHeight="1">
      <c r="B11" s="338" t="s">
        <v>315</v>
      </c>
      <c r="C11" s="340">
        <v>41006</v>
      </c>
      <c r="D11" s="343">
        <v>105255</v>
      </c>
      <c r="E11" s="343">
        <v>2.57</v>
      </c>
      <c r="F11" s="343">
        <v>10580</v>
      </c>
      <c r="G11" s="343">
        <v>11116</v>
      </c>
      <c r="H11" s="343">
        <v>8657</v>
      </c>
      <c r="I11" s="343">
        <v>7644</v>
      </c>
      <c r="J11" s="343">
        <v>2358</v>
      </c>
      <c r="K11" s="343">
        <v>498</v>
      </c>
      <c r="L11" s="346">
        <v>153</v>
      </c>
    </row>
    <row r="12" spans="1:15" s="3" customFormat="1" ht="30" customHeight="1">
      <c r="B12" s="83" t="s">
        <v>38</v>
      </c>
      <c r="C12" s="70">
        <v>43563</v>
      </c>
      <c r="D12" s="10">
        <v>108932</v>
      </c>
      <c r="E12" s="10">
        <v>2.5005624039000001</v>
      </c>
      <c r="F12" s="10">
        <v>11930</v>
      </c>
      <c r="G12" s="10">
        <v>12236</v>
      </c>
      <c r="H12" s="10">
        <v>8921</v>
      </c>
      <c r="I12" s="10">
        <v>7476</v>
      </c>
      <c r="J12" s="10">
        <v>2350</v>
      </c>
      <c r="K12" s="10">
        <v>498</v>
      </c>
      <c r="L12" s="75">
        <v>152</v>
      </c>
    </row>
    <row r="13" spans="1:15" s="3" customFormat="1" ht="30" customHeight="1">
      <c r="B13" s="246" t="s">
        <v>344</v>
      </c>
      <c r="C13" s="217">
        <v>46365</v>
      </c>
      <c r="D13" s="226">
        <v>109100</v>
      </c>
      <c r="E13" s="226">
        <v>2.3530680470099998</v>
      </c>
      <c r="F13" s="226">
        <v>14847</v>
      </c>
      <c r="G13" s="226">
        <v>13127</v>
      </c>
      <c r="H13" s="226">
        <v>8880</v>
      </c>
      <c r="I13" s="226">
        <v>6861</v>
      </c>
      <c r="J13" s="226">
        <v>2140</v>
      </c>
      <c r="K13" s="226">
        <v>396</v>
      </c>
      <c r="L13" s="243">
        <v>114</v>
      </c>
    </row>
    <row r="14" spans="1:15" s="3" customFormat="1" ht="15" customHeight="1">
      <c r="L14" s="25" t="s">
        <v>205</v>
      </c>
    </row>
    <row r="15" spans="1:15" s="1" customFormat="1"/>
  </sheetData>
  <customSheetViews>
    <customSheetView guid="{89EDACE3-7A90-4C4F-80E2-2055C43DBF08}" showPageBreaks="1" fitToPage="1" view="pageBreakPreview">
      <selection activeCell="E13" sqref="E13"/>
      <pageMargins left="0.59055118110236227" right="0.78740157480314965" top="0.78740157480314965" bottom="0.78740157480314965" header="0.51181102362204722" footer="0.51181102362204722"/>
      <pageSetup paperSize="9" orientation="landscape" r:id="rId1"/>
      <headerFooter alignWithMargins="0"/>
    </customSheetView>
    <customSheetView guid="{D83A2F19-8053-804C-B0A0-AD78097D5C77}" fitToPage="1" view="pageBreakPreview">
      <selection activeCell="E13" sqref="E13"/>
      <pageMargins left="0.59055118110236227" right="0.78740157480314965" top="0.78740157480314965" bottom="0.78740157480314965" header="0.51181102362204722" footer="0.51181102362204722"/>
      <pageSetup paperSize="9" orientation="landscape" r:id="rId2"/>
      <headerFooter alignWithMargins="0"/>
    </customSheetView>
    <customSheetView guid="{BDF73DDE-34E3-C047-B308-159BB220279E}" showPageBreaks="1" fitToPage="1" view="pageBreakPreview" topLeftCell="A8">
      <selection activeCell="E13" sqref="E13"/>
      <pageMargins left="0.59055118110236227" right="0.78740157480314965" top="0.78740157480314965" bottom="0.78740157480314965" header="0.51181102362204722" footer="0.51181102362204722"/>
      <pageSetup paperSize="9" orientation="landscape" r:id="rId3"/>
      <headerFooter alignWithMargins="0"/>
    </customSheetView>
  </customSheetViews>
  <phoneticPr fontId="31"/>
  <pageMargins left="0.59055118110236227" right="0.78740157480314965" top="0.78740157480314965" bottom="0.78740157480314965" header="0.51181102362204722" footer="0.51181102362204722"/>
  <pageSetup paperSize="9" fitToWidth="1" fitToHeight="1" orientation="landscape" usePrinterDefaults="1" r:id="rId4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8"/>
  <sheetViews>
    <sheetView view="pageBreakPreview" topLeftCell="A8" zoomScaleSheetLayoutView="100" workbookViewId="0">
      <selection activeCell="E13" sqref="E13"/>
    </sheetView>
  </sheetViews>
  <sheetFormatPr defaultRowHeight="13.2"/>
  <cols>
    <col min="1" max="1" width="2.625" style="335" customWidth="1"/>
    <col min="2" max="7" width="13.375" style="335" customWidth="1"/>
    <col min="8" max="8" width="2.125" style="335" customWidth="1"/>
    <col min="9" max="256" width="9" style="335" customWidth="1"/>
    <col min="257" max="257" width="2.625" style="335" customWidth="1"/>
    <col min="258" max="263" width="13.375" style="335" customWidth="1"/>
    <col min="264" max="264" width="2.125" style="335" customWidth="1"/>
    <col min="265" max="512" width="9" style="335" customWidth="1"/>
    <col min="513" max="513" width="2.625" style="335" customWidth="1"/>
    <col min="514" max="519" width="13.375" style="335" customWidth="1"/>
    <col min="520" max="520" width="2.125" style="335" customWidth="1"/>
    <col min="521" max="768" width="9" style="335" customWidth="1"/>
    <col min="769" max="769" width="2.625" style="335" customWidth="1"/>
    <col min="770" max="775" width="13.375" style="335" customWidth="1"/>
    <col min="776" max="776" width="2.125" style="335" customWidth="1"/>
    <col min="777" max="1024" width="9" style="335" customWidth="1"/>
    <col min="1025" max="1025" width="2.625" style="335" customWidth="1"/>
    <col min="1026" max="1031" width="13.375" style="335" customWidth="1"/>
    <col min="1032" max="1032" width="2.125" style="335" customWidth="1"/>
    <col min="1033" max="1280" width="9" style="335" customWidth="1"/>
    <col min="1281" max="1281" width="2.625" style="335" customWidth="1"/>
    <col min="1282" max="1287" width="13.375" style="335" customWidth="1"/>
    <col min="1288" max="1288" width="2.125" style="335" customWidth="1"/>
    <col min="1289" max="1536" width="9" style="335" customWidth="1"/>
    <col min="1537" max="1537" width="2.625" style="335" customWidth="1"/>
    <col min="1538" max="1543" width="13.375" style="335" customWidth="1"/>
    <col min="1544" max="1544" width="2.125" style="335" customWidth="1"/>
    <col min="1545" max="1792" width="9" style="335" customWidth="1"/>
    <col min="1793" max="1793" width="2.625" style="335" customWidth="1"/>
    <col min="1794" max="1799" width="13.375" style="335" customWidth="1"/>
    <col min="1800" max="1800" width="2.125" style="335" customWidth="1"/>
    <col min="1801" max="2048" width="9" style="335" customWidth="1"/>
    <col min="2049" max="2049" width="2.625" style="335" customWidth="1"/>
    <col min="2050" max="2055" width="13.375" style="335" customWidth="1"/>
    <col min="2056" max="2056" width="2.125" style="335" customWidth="1"/>
    <col min="2057" max="2304" width="9" style="335" customWidth="1"/>
    <col min="2305" max="2305" width="2.625" style="335" customWidth="1"/>
    <col min="2306" max="2311" width="13.375" style="335" customWidth="1"/>
    <col min="2312" max="2312" width="2.125" style="335" customWidth="1"/>
    <col min="2313" max="2560" width="9" style="335" customWidth="1"/>
    <col min="2561" max="2561" width="2.625" style="335" customWidth="1"/>
    <col min="2562" max="2567" width="13.375" style="335" customWidth="1"/>
    <col min="2568" max="2568" width="2.125" style="335" customWidth="1"/>
    <col min="2569" max="2816" width="9" style="335" customWidth="1"/>
    <col min="2817" max="2817" width="2.625" style="335" customWidth="1"/>
    <col min="2818" max="2823" width="13.375" style="335" customWidth="1"/>
    <col min="2824" max="2824" width="2.125" style="335" customWidth="1"/>
    <col min="2825" max="3072" width="9" style="335" customWidth="1"/>
    <col min="3073" max="3073" width="2.625" style="335" customWidth="1"/>
    <col min="3074" max="3079" width="13.375" style="335" customWidth="1"/>
    <col min="3080" max="3080" width="2.125" style="335" customWidth="1"/>
    <col min="3081" max="3328" width="9" style="335" customWidth="1"/>
    <col min="3329" max="3329" width="2.625" style="335" customWidth="1"/>
    <col min="3330" max="3335" width="13.375" style="335" customWidth="1"/>
    <col min="3336" max="3336" width="2.125" style="335" customWidth="1"/>
    <col min="3337" max="3584" width="9" style="335" customWidth="1"/>
    <col min="3585" max="3585" width="2.625" style="335" customWidth="1"/>
    <col min="3586" max="3591" width="13.375" style="335" customWidth="1"/>
    <col min="3592" max="3592" width="2.125" style="335" customWidth="1"/>
    <col min="3593" max="3840" width="9" style="335" customWidth="1"/>
    <col min="3841" max="3841" width="2.625" style="335" customWidth="1"/>
    <col min="3842" max="3847" width="13.375" style="335" customWidth="1"/>
    <col min="3848" max="3848" width="2.125" style="335" customWidth="1"/>
    <col min="3849" max="4096" width="9" style="335" customWidth="1"/>
    <col min="4097" max="4097" width="2.625" style="335" customWidth="1"/>
    <col min="4098" max="4103" width="13.375" style="335" customWidth="1"/>
    <col min="4104" max="4104" width="2.125" style="335" customWidth="1"/>
    <col min="4105" max="4352" width="9" style="335" customWidth="1"/>
    <col min="4353" max="4353" width="2.625" style="335" customWidth="1"/>
    <col min="4354" max="4359" width="13.375" style="335" customWidth="1"/>
    <col min="4360" max="4360" width="2.125" style="335" customWidth="1"/>
    <col min="4361" max="4608" width="9" style="335" customWidth="1"/>
    <col min="4609" max="4609" width="2.625" style="335" customWidth="1"/>
    <col min="4610" max="4615" width="13.375" style="335" customWidth="1"/>
    <col min="4616" max="4616" width="2.125" style="335" customWidth="1"/>
    <col min="4617" max="4864" width="9" style="335" customWidth="1"/>
    <col min="4865" max="4865" width="2.625" style="335" customWidth="1"/>
    <col min="4866" max="4871" width="13.375" style="335" customWidth="1"/>
    <col min="4872" max="4872" width="2.125" style="335" customWidth="1"/>
    <col min="4873" max="5120" width="9" style="335" customWidth="1"/>
    <col min="5121" max="5121" width="2.625" style="335" customWidth="1"/>
    <col min="5122" max="5127" width="13.375" style="335" customWidth="1"/>
    <col min="5128" max="5128" width="2.125" style="335" customWidth="1"/>
    <col min="5129" max="5376" width="9" style="335" customWidth="1"/>
    <col min="5377" max="5377" width="2.625" style="335" customWidth="1"/>
    <col min="5378" max="5383" width="13.375" style="335" customWidth="1"/>
    <col min="5384" max="5384" width="2.125" style="335" customWidth="1"/>
    <col min="5385" max="5632" width="9" style="335" customWidth="1"/>
    <col min="5633" max="5633" width="2.625" style="335" customWidth="1"/>
    <col min="5634" max="5639" width="13.375" style="335" customWidth="1"/>
    <col min="5640" max="5640" width="2.125" style="335" customWidth="1"/>
    <col min="5641" max="5888" width="9" style="335" customWidth="1"/>
    <col min="5889" max="5889" width="2.625" style="335" customWidth="1"/>
    <col min="5890" max="5895" width="13.375" style="335" customWidth="1"/>
    <col min="5896" max="5896" width="2.125" style="335" customWidth="1"/>
    <col min="5897" max="6144" width="9" style="335" customWidth="1"/>
    <col min="6145" max="6145" width="2.625" style="335" customWidth="1"/>
    <col min="6146" max="6151" width="13.375" style="335" customWidth="1"/>
    <col min="6152" max="6152" width="2.125" style="335" customWidth="1"/>
    <col min="6153" max="6400" width="9" style="335" customWidth="1"/>
    <col min="6401" max="6401" width="2.625" style="335" customWidth="1"/>
    <col min="6402" max="6407" width="13.375" style="335" customWidth="1"/>
    <col min="6408" max="6408" width="2.125" style="335" customWidth="1"/>
    <col min="6409" max="6656" width="9" style="335" customWidth="1"/>
    <col min="6657" max="6657" width="2.625" style="335" customWidth="1"/>
    <col min="6658" max="6663" width="13.375" style="335" customWidth="1"/>
    <col min="6664" max="6664" width="2.125" style="335" customWidth="1"/>
    <col min="6665" max="6912" width="9" style="335" customWidth="1"/>
    <col min="6913" max="6913" width="2.625" style="335" customWidth="1"/>
    <col min="6914" max="6919" width="13.375" style="335" customWidth="1"/>
    <col min="6920" max="6920" width="2.125" style="335" customWidth="1"/>
    <col min="6921" max="7168" width="9" style="335" customWidth="1"/>
    <col min="7169" max="7169" width="2.625" style="335" customWidth="1"/>
    <col min="7170" max="7175" width="13.375" style="335" customWidth="1"/>
    <col min="7176" max="7176" width="2.125" style="335" customWidth="1"/>
    <col min="7177" max="7424" width="9" style="335" customWidth="1"/>
    <col min="7425" max="7425" width="2.625" style="335" customWidth="1"/>
    <col min="7426" max="7431" width="13.375" style="335" customWidth="1"/>
    <col min="7432" max="7432" width="2.125" style="335" customWidth="1"/>
    <col min="7433" max="7680" width="9" style="335" customWidth="1"/>
    <col min="7681" max="7681" width="2.625" style="335" customWidth="1"/>
    <col min="7682" max="7687" width="13.375" style="335" customWidth="1"/>
    <col min="7688" max="7688" width="2.125" style="335" customWidth="1"/>
    <col min="7689" max="7936" width="9" style="335" customWidth="1"/>
    <col min="7937" max="7937" width="2.625" style="335" customWidth="1"/>
    <col min="7938" max="7943" width="13.375" style="335" customWidth="1"/>
    <col min="7944" max="7944" width="2.125" style="335" customWidth="1"/>
    <col min="7945" max="8192" width="9" style="335" customWidth="1"/>
    <col min="8193" max="8193" width="2.625" style="335" customWidth="1"/>
    <col min="8194" max="8199" width="13.375" style="335" customWidth="1"/>
    <col min="8200" max="8200" width="2.125" style="335" customWidth="1"/>
    <col min="8201" max="8448" width="9" style="335" customWidth="1"/>
    <col min="8449" max="8449" width="2.625" style="335" customWidth="1"/>
    <col min="8450" max="8455" width="13.375" style="335" customWidth="1"/>
    <col min="8456" max="8456" width="2.125" style="335" customWidth="1"/>
    <col min="8457" max="8704" width="9" style="335" customWidth="1"/>
    <col min="8705" max="8705" width="2.625" style="335" customWidth="1"/>
    <col min="8706" max="8711" width="13.375" style="335" customWidth="1"/>
    <col min="8712" max="8712" width="2.125" style="335" customWidth="1"/>
    <col min="8713" max="8960" width="9" style="335" customWidth="1"/>
    <col min="8961" max="8961" width="2.625" style="335" customWidth="1"/>
    <col min="8962" max="8967" width="13.375" style="335" customWidth="1"/>
    <col min="8968" max="8968" width="2.125" style="335" customWidth="1"/>
    <col min="8969" max="9216" width="9" style="335" customWidth="1"/>
    <col min="9217" max="9217" width="2.625" style="335" customWidth="1"/>
    <col min="9218" max="9223" width="13.375" style="335" customWidth="1"/>
    <col min="9224" max="9224" width="2.125" style="335" customWidth="1"/>
    <col min="9225" max="9472" width="9" style="335" customWidth="1"/>
    <col min="9473" max="9473" width="2.625" style="335" customWidth="1"/>
    <col min="9474" max="9479" width="13.375" style="335" customWidth="1"/>
    <col min="9480" max="9480" width="2.125" style="335" customWidth="1"/>
    <col min="9481" max="9728" width="9" style="335" customWidth="1"/>
    <col min="9729" max="9729" width="2.625" style="335" customWidth="1"/>
    <col min="9730" max="9735" width="13.375" style="335" customWidth="1"/>
    <col min="9736" max="9736" width="2.125" style="335" customWidth="1"/>
    <col min="9737" max="9984" width="9" style="335" customWidth="1"/>
    <col min="9985" max="9985" width="2.625" style="335" customWidth="1"/>
    <col min="9986" max="9991" width="13.375" style="335" customWidth="1"/>
    <col min="9992" max="9992" width="2.125" style="335" customWidth="1"/>
    <col min="9993" max="10240" width="9" style="335" customWidth="1"/>
    <col min="10241" max="10241" width="2.625" style="335" customWidth="1"/>
    <col min="10242" max="10247" width="13.375" style="335" customWidth="1"/>
    <col min="10248" max="10248" width="2.125" style="335" customWidth="1"/>
    <col min="10249" max="10496" width="9" style="335" customWidth="1"/>
    <col min="10497" max="10497" width="2.625" style="335" customWidth="1"/>
    <col min="10498" max="10503" width="13.375" style="335" customWidth="1"/>
    <col min="10504" max="10504" width="2.125" style="335" customWidth="1"/>
    <col min="10505" max="10752" width="9" style="335" customWidth="1"/>
    <col min="10753" max="10753" width="2.625" style="335" customWidth="1"/>
    <col min="10754" max="10759" width="13.375" style="335" customWidth="1"/>
    <col min="10760" max="10760" width="2.125" style="335" customWidth="1"/>
    <col min="10761" max="11008" width="9" style="335" customWidth="1"/>
    <col min="11009" max="11009" width="2.625" style="335" customWidth="1"/>
    <col min="11010" max="11015" width="13.375" style="335" customWidth="1"/>
    <col min="11016" max="11016" width="2.125" style="335" customWidth="1"/>
    <col min="11017" max="11264" width="9" style="335" customWidth="1"/>
    <col min="11265" max="11265" width="2.625" style="335" customWidth="1"/>
    <col min="11266" max="11271" width="13.375" style="335" customWidth="1"/>
    <col min="11272" max="11272" width="2.125" style="335" customWidth="1"/>
    <col min="11273" max="11520" width="9" style="335" customWidth="1"/>
    <col min="11521" max="11521" width="2.625" style="335" customWidth="1"/>
    <col min="11522" max="11527" width="13.375" style="335" customWidth="1"/>
    <col min="11528" max="11528" width="2.125" style="335" customWidth="1"/>
    <col min="11529" max="11776" width="9" style="335" customWidth="1"/>
    <col min="11777" max="11777" width="2.625" style="335" customWidth="1"/>
    <col min="11778" max="11783" width="13.375" style="335" customWidth="1"/>
    <col min="11784" max="11784" width="2.125" style="335" customWidth="1"/>
    <col min="11785" max="12032" width="9" style="335" customWidth="1"/>
    <col min="12033" max="12033" width="2.625" style="335" customWidth="1"/>
    <col min="12034" max="12039" width="13.375" style="335" customWidth="1"/>
    <col min="12040" max="12040" width="2.125" style="335" customWidth="1"/>
    <col min="12041" max="12288" width="9" style="335" customWidth="1"/>
    <col min="12289" max="12289" width="2.625" style="335" customWidth="1"/>
    <col min="12290" max="12295" width="13.375" style="335" customWidth="1"/>
    <col min="12296" max="12296" width="2.125" style="335" customWidth="1"/>
    <col min="12297" max="12544" width="9" style="335" customWidth="1"/>
    <col min="12545" max="12545" width="2.625" style="335" customWidth="1"/>
    <col min="12546" max="12551" width="13.375" style="335" customWidth="1"/>
    <col min="12552" max="12552" width="2.125" style="335" customWidth="1"/>
    <col min="12553" max="12800" width="9" style="335" customWidth="1"/>
    <col min="12801" max="12801" width="2.625" style="335" customWidth="1"/>
    <col min="12802" max="12807" width="13.375" style="335" customWidth="1"/>
    <col min="12808" max="12808" width="2.125" style="335" customWidth="1"/>
    <col min="12809" max="13056" width="9" style="335" customWidth="1"/>
    <col min="13057" max="13057" width="2.625" style="335" customWidth="1"/>
    <col min="13058" max="13063" width="13.375" style="335" customWidth="1"/>
    <col min="13064" max="13064" width="2.125" style="335" customWidth="1"/>
    <col min="13065" max="13312" width="9" style="335" customWidth="1"/>
    <col min="13313" max="13313" width="2.625" style="335" customWidth="1"/>
    <col min="13314" max="13319" width="13.375" style="335" customWidth="1"/>
    <col min="13320" max="13320" width="2.125" style="335" customWidth="1"/>
    <col min="13321" max="13568" width="9" style="335" customWidth="1"/>
    <col min="13569" max="13569" width="2.625" style="335" customWidth="1"/>
    <col min="13570" max="13575" width="13.375" style="335" customWidth="1"/>
    <col min="13576" max="13576" width="2.125" style="335" customWidth="1"/>
    <col min="13577" max="13824" width="9" style="335" customWidth="1"/>
    <col min="13825" max="13825" width="2.625" style="335" customWidth="1"/>
    <col min="13826" max="13831" width="13.375" style="335" customWidth="1"/>
    <col min="13832" max="13832" width="2.125" style="335" customWidth="1"/>
    <col min="13833" max="14080" width="9" style="335" customWidth="1"/>
    <col min="14081" max="14081" width="2.625" style="335" customWidth="1"/>
    <col min="14082" max="14087" width="13.375" style="335" customWidth="1"/>
    <col min="14088" max="14088" width="2.125" style="335" customWidth="1"/>
    <col min="14089" max="14336" width="9" style="335" customWidth="1"/>
    <col min="14337" max="14337" width="2.625" style="335" customWidth="1"/>
    <col min="14338" max="14343" width="13.375" style="335" customWidth="1"/>
    <col min="14344" max="14344" width="2.125" style="335" customWidth="1"/>
    <col min="14345" max="14592" width="9" style="335" customWidth="1"/>
    <col min="14593" max="14593" width="2.625" style="335" customWidth="1"/>
    <col min="14594" max="14599" width="13.375" style="335" customWidth="1"/>
    <col min="14600" max="14600" width="2.125" style="335" customWidth="1"/>
    <col min="14601" max="14848" width="9" style="335" customWidth="1"/>
    <col min="14849" max="14849" width="2.625" style="335" customWidth="1"/>
    <col min="14850" max="14855" width="13.375" style="335" customWidth="1"/>
    <col min="14856" max="14856" width="2.125" style="335" customWidth="1"/>
    <col min="14857" max="15104" width="9" style="335" customWidth="1"/>
    <col min="15105" max="15105" width="2.625" style="335" customWidth="1"/>
    <col min="15106" max="15111" width="13.375" style="335" customWidth="1"/>
    <col min="15112" max="15112" width="2.125" style="335" customWidth="1"/>
    <col min="15113" max="15360" width="9" style="335" customWidth="1"/>
    <col min="15361" max="15361" width="2.625" style="335" customWidth="1"/>
    <col min="15362" max="15367" width="13.375" style="335" customWidth="1"/>
    <col min="15368" max="15368" width="2.125" style="335" customWidth="1"/>
    <col min="15369" max="15616" width="9" style="335" customWidth="1"/>
    <col min="15617" max="15617" width="2.625" style="335" customWidth="1"/>
    <col min="15618" max="15623" width="13.375" style="335" customWidth="1"/>
    <col min="15624" max="15624" width="2.125" style="335" customWidth="1"/>
    <col min="15625" max="15872" width="9" style="335" customWidth="1"/>
    <col min="15873" max="15873" width="2.625" style="335" customWidth="1"/>
    <col min="15874" max="15879" width="13.375" style="335" customWidth="1"/>
    <col min="15880" max="15880" width="2.125" style="335" customWidth="1"/>
    <col min="15881" max="16128" width="9" style="335" customWidth="1"/>
    <col min="16129" max="16129" width="2.625" style="335" customWidth="1"/>
    <col min="16130" max="16135" width="13.375" style="335" customWidth="1"/>
    <col min="16136" max="16136" width="2.125" style="335" customWidth="1"/>
    <col min="16137" max="16384" width="9" style="335" customWidth="1"/>
  </cols>
  <sheetData>
    <row r="1" spans="1:7" s="348" customFormat="1" ht="24.95" customHeight="1">
      <c r="A1" s="36" t="s">
        <v>347</v>
      </c>
    </row>
    <row r="2" spans="1:7" s="28" customFormat="1" ht="15" customHeight="1">
      <c r="A2" s="1"/>
    </row>
    <row r="3" spans="1:7" s="3" customFormat="1" ht="15" customHeight="1">
      <c r="G3" s="18" t="s">
        <v>139</v>
      </c>
    </row>
    <row r="4" spans="1:7" s="3" customFormat="1" ht="50.1" customHeight="1">
      <c r="B4" s="336" t="s">
        <v>350</v>
      </c>
      <c r="C4" s="352" t="s">
        <v>322</v>
      </c>
      <c r="D4" s="356" t="s">
        <v>302</v>
      </c>
      <c r="E4" s="356" t="s">
        <v>352</v>
      </c>
      <c r="F4" s="356" t="s">
        <v>223</v>
      </c>
      <c r="G4" s="360" t="s">
        <v>353</v>
      </c>
    </row>
    <row r="5" spans="1:7" s="3" customFormat="1" ht="30" customHeight="1">
      <c r="B5" s="349" t="s">
        <v>355</v>
      </c>
      <c r="C5" s="353">
        <v>43025</v>
      </c>
      <c r="D5" s="357">
        <v>41534</v>
      </c>
      <c r="E5" s="357">
        <v>1491</v>
      </c>
      <c r="F5" s="357">
        <v>25537</v>
      </c>
      <c r="G5" s="361">
        <v>46.8</v>
      </c>
    </row>
    <row r="6" spans="1:7" s="3" customFormat="1" ht="30" customHeight="1">
      <c r="B6" s="349" t="s">
        <v>357</v>
      </c>
      <c r="C6" s="353">
        <v>50591</v>
      </c>
      <c r="D6" s="357">
        <v>48289</v>
      </c>
      <c r="E6" s="357">
        <v>2302</v>
      </c>
      <c r="F6" s="357">
        <v>27880</v>
      </c>
      <c r="G6" s="361">
        <v>48.7</v>
      </c>
    </row>
    <row r="7" spans="1:7" s="3" customFormat="1" ht="30" customHeight="1">
      <c r="B7" s="349" t="s">
        <v>358</v>
      </c>
      <c r="C7" s="353">
        <v>53099</v>
      </c>
      <c r="D7" s="357">
        <v>50301</v>
      </c>
      <c r="E7" s="357">
        <v>2798</v>
      </c>
      <c r="F7" s="357">
        <v>30594</v>
      </c>
      <c r="G7" s="361">
        <v>47.8</v>
      </c>
    </row>
    <row r="8" spans="1:7" s="3" customFormat="1" ht="30" customHeight="1">
      <c r="B8" s="350" t="s">
        <v>45</v>
      </c>
      <c r="C8" s="354">
        <v>53879</v>
      </c>
      <c r="D8" s="358">
        <v>50245</v>
      </c>
      <c r="E8" s="358">
        <v>3634</v>
      </c>
      <c r="F8" s="358">
        <v>31581</v>
      </c>
      <c r="G8" s="362">
        <v>46.4</v>
      </c>
    </row>
    <row r="9" spans="1:7" s="3" customFormat="1" ht="30" customHeight="1">
      <c r="B9" s="349" t="s">
        <v>359</v>
      </c>
      <c r="C9" s="353">
        <v>53360</v>
      </c>
      <c r="D9" s="357">
        <v>49376</v>
      </c>
      <c r="E9" s="357">
        <v>3984</v>
      </c>
      <c r="F9" s="357">
        <v>32288</v>
      </c>
      <c r="G9" s="361">
        <v>46.2</v>
      </c>
    </row>
    <row r="10" spans="1:7" s="3" customFormat="1" ht="30" customHeight="1">
      <c r="B10" s="349" t="s">
        <v>38</v>
      </c>
      <c r="C10" s="353">
        <v>53709</v>
      </c>
      <c r="D10" s="357">
        <v>51235</v>
      </c>
      <c r="E10" s="357">
        <v>2474</v>
      </c>
      <c r="F10" s="357">
        <v>33304</v>
      </c>
      <c r="G10" s="361">
        <v>46.3</v>
      </c>
    </row>
    <row r="11" spans="1:7" s="3" customFormat="1" ht="30" customHeight="1">
      <c r="B11" s="351" t="s">
        <v>344</v>
      </c>
      <c r="C11" s="355">
        <v>48690</v>
      </c>
      <c r="D11" s="359">
        <v>46545</v>
      </c>
      <c r="E11" s="359">
        <v>2145</v>
      </c>
      <c r="F11" s="359">
        <v>28162</v>
      </c>
      <c r="G11" s="363">
        <v>41.9</v>
      </c>
    </row>
    <row r="12" spans="1:7" s="3" customFormat="1" ht="15" customHeight="1">
      <c r="G12" s="18" t="s">
        <v>361</v>
      </c>
    </row>
    <row r="13" spans="1:7" s="3" customFormat="1" ht="15" customHeight="1"/>
    <row r="14" spans="1:7" s="3" customFormat="1" ht="15" customHeight="1">
      <c r="A14" s="3" t="s">
        <v>363</v>
      </c>
    </row>
    <row r="15" spans="1:7" s="3" customFormat="1" ht="15" customHeight="1">
      <c r="A15" s="3" t="s">
        <v>364</v>
      </c>
    </row>
    <row r="16" spans="1:7" s="3" customFormat="1" ht="15" customHeight="1">
      <c r="A16" s="3" t="s">
        <v>365</v>
      </c>
    </row>
    <row r="17" s="1" customFormat="1"/>
    <row r="18" s="1" customFormat="1"/>
  </sheetData>
  <customSheetViews>
    <customSheetView guid="{89EDACE3-7A90-4C4F-80E2-2055C43DBF08}" showPageBreaks="1" fitToPage="1" view="pageBreakPreview">
      <selection activeCell="E13" sqref="E13"/>
      <pageMargins left="0.59055118110236227" right="0.78740157480314965" top="0.78740157480314965" bottom="0.78740157480314965" header="0.51181102362204722" footer="0.51181102362204722"/>
      <pageSetup paperSize="9" r:id="rId1"/>
      <headerFooter alignWithMargins="0"/>
    </customSheetView>
    <customSheetView guid="{D83A2F19-8053-804C-B0A0-AD78097D5C77}" fitToPage="1" view="pageBreakPreview">
      <selection activeCell="E13" sqref="E13"/>
      <pageMargins left="0.59055118110236227" right="0.78740157480314965" top="0.78740157480314965" bottom="0.78740157480314965" header="0.51181102362204722" footer="0.51181102362204722"/>
      <pageSetup paperSize="9" r:id="rId2"/>
      <headerFooter alignWithMargins="0"/>
    </customSheetView>
    <customSheetView guid="{BDF73DDE-34E3-C047-B308-159BB220279E}" showPageBreaks="1" fitToPage="1" view="pageBreakPreview" topLeftCell="A8">
      <selection activeCell="E13" sqref="E13"/>
      <pageMargins left="0.59055118110236227" right="0.78740157480314965" top="0.78740157480314965" bottom="0.78740157480314965" header="0.51181102362204722" footer="0.51181102362204722"/>
      <pageSetup paperSize="9" r:id="rId3"/>
      <headerFooter alignWithMargins="0"/>
    </customSheetView>
  </customSheetViews>
  <phoneticPr fontId="31"/>
  <pageMargins left="0.59055118110236227" right="0.78740157480314965" top="0.78740157480314965" bottom="0.78740157480314965" header="0.51181102362204722" footer="0.51181102362204722"/>
  <pageSetup paperSize="9" fitToWidth="1" fitToHeight="1" usePrinterDefaults="1" r:id="rId4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V52"/>
  <sheetViews>
    <sheetView view="pageBreakPreview" zoomScale="80" zoomScaleSheetLayoutView="80" workbookViewId="0">
      <selection activeCell="E13" sqref="E13"/>
    </sheetView>
  </sheetViews>
  <sheetFormatPr defaultRowHeight="10.8"/>
  <cols>
    <col min="1" max="1" width="3.375" style="364" customWidth="1"/>
    <col min="2" max="2" width="8" style="365" bestFit="1" customWidth="1"/>
    <col min="3" max="3" width="30.625" style="365" customWidth="1"/>
    <col min="4" max="6" width="9.625" style="366" customWidth="1"/>
    <col min="7" max="7" width="9.625" style="367" customWidth="1"/>
    <col min="8" max="10" width="9.625" style="366" customWidth="1"/>
    <col min="11" max="11" width="9.625" style="367" customWidth="1"/>
    <col min="12" max="31" width="9.625" style="365" customWidth="1"/>
    <col min="32" max="32" width="2.125" style="365" customWidth="1"/>
    <col min="33" max="152" width="9" style="365" customWidth="1"/>
    <col min="153" max="248" width="9" style="364" customWidth="1"/>
    <col min="249" max="249" width="3.375" style="364" customWidth="1"/>
    <col min="250" max="250" width="8" style="364" bestFit="1" customWidth="1"/>
    <col min="251" max="251" width="34.5" style="364" bestFit="1" customWidth="1"/>
    <col min="252" max="263" width="8.88671875" style="364" hidden="1" customWidth="1"/>
    <col min="264" max="287" width="9.625" style="364" customWidth="1"/>
    <col min="288" max="288" width="2.125" style="364" customWidth="1"/>
    <col min="289" max="504" width="9" style="364" customWidth="1"/>
    <col min="505" max="505" width="3.375" style="364" customWidth="1"/>
    <col min="506" max="506" width="8" style="364" bestFit="1" customWidth="1"/>
    <col min="507" max="507" width="34.5" style="364" bestFit="1" customWidth="1"/>
    <col min="508" max="519" width="8.88671875" style="364" hidden="1" customWidth="1"/>
    <col min="520" max="543" width="9.625" style="364" customWidth="1"/>
    <col min="544" max="544" width="2.125" style="364" customWidth="1"/>
    <col min="545" max="760" width="9" style="364" customWidth="1"/>
    <col min="761" max="761" width="3.375" style="364" customWidth="1"/>
    <col min="762" max="762" width="8" style="364" bestFit="1" customWidth="1"/>
    <col min="763" max="763" width="34.5" style="364" bestFit="1" customWidth="1"/>
    <col min="764" max="775" width="8.88671875" style="364" hidden="1" customWidth="1"/>
    <col min="776" max="799" width="9.625" style="364" customWidth="1"/>
    <col min="800" max="800" width="2.125" style="364" customWidth="1"/>
    <col min="801" max="1016" width="9" style="364" customWidth="1"/>
    <col min="1017" max="1017" width="3.375" style="364" customWidth="1"/>
    <col min="1018" max="1018" width="8" style="364" bestFit="1" customWidth="1"/>
    <col min="1019" max="1019" width="34.5" style="364" bestFit="1" customWidth="1"/>
    <col min="1020" max="1031" width="8.88671875" style="364" hidden="1" customWidth="1"/>
    <col min="1032" max="1055" width="9.625" style="364" customWidth="1"/>
    <col min="1056" max="1056" width="2.125" style="364" customWidth="1"/>
    <col min="1057" max="1272" width="9" style="364" customWidth="1"/>
    <col min="1273" max="1273" width="3.375" style="364" customWidth="1"/>
    <col min="1274" max="1274" width="8" style="364" bestFit="1" customWidth="1"/>
    <col min="1275" max="1275" width="34.5" style="364" bestFit="1" customWidth="1"/>
    <col min="1276" max="1287" width="8.88671875" style="364" hidden="1" customWidth="1"/>
    <col min="1288" max="1311" width="9.625" style="364" customWidth="1"/>
    <col min="1312" max="1312" width="2.125" style="364" customWidth="1"/>
    <col min="1313" max="1528" width="9" style="364" customWidth="1"/>
    <col min="1529" max="1529" width="3.375" style="364" customWidth="1"/>
    <col min="1530" max="1530" width="8" style="364" bestFit="1" customWidth="1"/>
    <col min="1531" max="1531" width="34.5" style="364" bestFit="1" customWidth="1"/>
    <col min="1532" max="1543" width="8.88671875" style="364" hidden="1" customWidth="1"/>
    <col min="1544" max="1567" width="9.625" style="364" customWidth="1"/>
    <col min="1568" max="1568" width="2.125" style="364" customWidth="1"/>
    <col min="1569" max="1784" width="9" style="364" customWidth="1"/>
    <col min="1785" max="1785" width="3.375" style="364" customWidth="1"/>
    <col min="1786" max="1786" width="8" style="364" bestFit="1" customWidth="1"/>
    <col min="1787" max="1787" width="34.5" style="364" bestFit="1" customWidth="1"/>
    <col min="1788" max="1799" width="8.88671875" style="364" hidden="1" customWidth="1"/>
    <col min="1800" max="1823" width="9.625" style="364" customWidth="1"/>
    <col min="1824" max="1824" width="2.125" style="364" customWidth="1"/>
    <col min="1825" max="2040" width="9" style="364" customWidth="1"/>
    <col min="2041" max="2041" width="3.375" style="364" customWidth="1"/>
    <col min="2042" max="2042" width="8" style="364" bestFit="1" customWidth="1"/>
    <col min="2043" max="2043" width="34.5" style="364" bestFit="1" customWidth="1"/>
    <col min="2044" max="2055" width="8.88671875" style="364" hidden="1" customWidth="1"/>
    <col min="2056" max="2079" width="9.625" style="364" customWidth="1"/>
    <col min="2080" max="2080" width="2.125" style="364" customWidth="1"/>
    <col min="2081" max="2296" width="9" style="364" customWidth="1"/>
    <col min="2297" max="2297" width="3.375" style="364" customWidth="1"/>
    <col min="2298" max="2298" width="8" style="364" bestFit="1" customWidth="1"/>
    <col min="2299" max="2299" width="34.5" style="364" bestFit="1" customWidth="1"/>
    <col min="2300" max="2311" width="8.88671875" style="364" hidden="1" customWidth="1"/>
    <col min="2312" max="2335" width="9.625" style="364" customWidth="1"/>
    <col min="2336" max="2336" width="2.125" style="364" customWidth="1"/>
    <col min="2337" max="2552" width="9" style="364" customWidth="1"/>
    <col min="2553" max="2553" width="3.375" style="364" customWidth="1"/>
    <col min="2554" max="2554" width="8" style="364" bestFit="1" customWidth="1"/>
    <col min="2555" max="2555" width="34.5" style="364" bestFit="1" customWidth="1"/>
    <col min="2556" max="2567" width="8.88671875" style="364" hidden="1" customWidth="1"/>
    <col min="2568" max="2591" width="9.625" style="364" customWidth="1"/>
    <col min="2592" max="2592" width="2.125" style="364" customWidth="1"/>
    <col min="2593" max="2808" width="9" style="364" customWidth="1"/>
    <col min="2809" max="2809" width="3.375" style="364" customWidth="1"/>
    <col min="2810" max="2810" width="8" style="364" bestFit="1" customWidth="1"/>
    <col min="2811" max="2811" width="34.5" style="364" bestFit="1" customWidth="1"/>
    <col min="2812" max="2823" width="8.88671875" style="364" hidden="1" customWidth="1"/>
    <col min="2824" max="2847" width="9.625" style="364" customWidth="1"/>
    <col min="2848" max="2848" width="2.125" style="364" customWidth="1"/>
    <col min="2849" max="3064" width="9" style="364" customWidth="1"/>
    <col min="3065" max="3065" width="3.375" style="364" customWidth="1"/>
    <col min="3066" max="3066" width="8" style="364" bestFit="1" customWidth="1"/>
    <col min="3067" max="3067" width="34.5" style="364" bestFit="1" customWidth="1"/>
    <col min="3068" max="3079" width="8.88671875" style="364" hidden="1" customWidth="1"/>
    <col min="3080" max="3103" width="9.625" style="364" customWidth="1"/>
    <col min="3104" max="3104" width="2.125" style="364" customWidth="1"/>
    <col min="3105" max="3320" width="9" style="364" customWidth="1"/>
    <col min="3321" max="3321" width="3.375" style="364" customWidth="1"/>
    <col min="3322" max="3322" width="8" style="364" bestFit="1" customWidth="1"/>
    <col min="3323" max="3323" width="34.5" style="364" bestFit="1" customWidth="1"/>
    <col min="3324" max="3335" width="8.88671875" style="364" hidden="1" customWidth="1"/>
    <col min="3336" max="3359" width="9.625" style="364" customWidth="1"/>
    <col min="3360" max="3360" width="2.125" style="364" customWidth="1"/>
    <col min="3361" max="3576" width="9" style="364" customWidth="1"/>
    <col min="3577" max="3577" width="3.375" style="364" customWidth="1"/>
    <col min="3578" max="3578" width="8" style="364" bestFit="1" customWidth="1"/>
    <col min="3579" max="3579" width="34.5" style="364" bestFit="1" customWidth="1"/>
    <col min="3580" max="3591" width="8.88671875" style="364" hidden="1" customWidth="1"/>
    <col min="3592" max="3615" width="9.625" style="364" customWidth="1"/>
    <col min="3616" max="3616" width="2.125" style="364" customWidth="1"/>
    <col min="3617" max="3832" width="9" style="364" customWidth="1"/>
    <col min="3833" max="3833" width="3.375" style="364" customWidth="1"/>
    <col min="3834" max="3834" width="8" style="364" bestFit="1" customWidth="1"/>
    <col min="3835" max="3835" width="34.5" style="364" bestFit="1" customWidth="1"/>
    <col min="3836" max="3847" width="8.88671875" style="364" hidden="1" customWidth="1"/>
    <col min="3848" max="3871" width="9.625" style="364" customWidth="1"/>
    <col min="3872" max="3872" width="2.125" style="364" customWidth="1"/>
    <col min="3873" max="4088" width="9" style="364" customWidth="1"/>
    <col min="4089" max="4089" width="3.375" style="364" customWidth="1"/>
    <col min="4090" max="4090" width="8" style="364" bestFit="1" customWidth="1"/>
    <col min="4091" max="4091" width="34.5" style="364" bestFit="1" customWidth="1"/>
    <col min="4092" max="4103" width="8.88671875" style="364" hidden="1" customWidth="1"/>
    <col min="4104" max="4127" width="9.625" style="364" customWidth="1"/>
    <col min="4128" max="4128" width="2.125" style="364" customWidth="1"/>
    <col min="4129" max="4344" width="9" style="364" customWidth="1"/>
    <col min="4345" max="4345" width="3.375" style="364" customWidth="1"/>
    <col min="4346" max="4346" width="8" style="364" bestFit="1" customWidth="1"/>
    <col min="4347" max="4347" width="34.5" style="364" bestFit="1" customWidth="1"/>
    <col min="4348" max="4359" width="8.88671875" style="364" hidden="1" customWidth="1"/>
    <col min="4360" max="4383" width="9.625" style="364" customWidth="1"/>
    <col min="4384" max="4384" width="2.125" style="364" customWidth="1"/>
    <col min="4385" max="4600" width="9" style="364" customWidth="1"/>
    <col min="4601" max="4601" width="3.375" style="364" customWidth="1"/>
    <col min="4602" max="4602" width="8" style="364" bestFit="1" customWidth="1"/>
    <col min="4603" max="4603" width="34.5" style="364" bestFit="1" customWidth="1"/>
    <col min="4604" max="4615" width="8.88671875" style="364" hidden="1" customWidth="1"/>
    <col min="4616" max="4639" width="9.625" style="364" customWidth="1"/>
    <col min="4640" max="4640" width="2.125" style="364" customWidth="1"/>
    <col min="4641" max="4856" width="9" style="364" customWidth="1"/>
    <col min="4857" max="4857" width="3.375" style="364" customWidth="1"/>
    <col min="4858" max="4858" width="8" style="364" bestFit="1" customWidth="1"/>
    <col min="4859" max="4859" width="34.5" style="364" bestFit="1" customWidth="1"/>
    <col min="4860" max="4871" width="8.88671875" style="364" hidden="1" customWidth="1"/>
    <col min="4872" max="4895" width="9.625" style="364" customWidth="1"/>
    <col min="4896" max="4896" width="2.125" style="364" customWidth="1"/>
    <col min="4897" max="5112" width="9" style="364" customWidth="1"/>
    <col min="5113" max="5113" width="3.375" style="364" customWidth="1"/>
    <col min="5114" max="5114" width="8" style="364" bestFit="1" customWidth="1"/>
    <col min="5115" max="5115" width="34.5" style="364" bestFit="1" customWidth="1"/>
    <col min="5116" max="5127" width="8.88671875" style="364" hidden="1" customWidth="1"/>
    <col min="5128" max="5151" width="9.625" style="364" customWidth="1"/>
    <col min="5152" max="5152" width="2.125" style="364" customWidth="1"/>
    <col min="5153" max="5368" width="9" style="364" customWidth="1"/>
    <col min="5369" max="5369" width="3.375" style="364" customWidth="1"/>
    <col min="5370" max="5370" width="8" style="364" bestFit="1" customWidth="1"/>
    <col min="5371" max="5371" width="34.5" style="364" bestFit="1" customWidth="1"/>
    <col min="5372" max="5383" width="8.88671875" style="364" hidden="1" customWidth="1"/>
    <col min="5384" max="5407" width="9.625" style="364" customWidth="1"/>
    <col min="5408" max="5408" width="2.125" style="364" customWidth="1"/>
    <col min="5409" max="5624" width="9" style="364" customWidth="1"/>
    <col min="5625" max="5625" width="3.375" style="364" customWidth="1"/>
    <col min="5626" max="5626" width="8" style="364" bestFit="1" customWidth="1"/>
    <col min="5627" max="5627" width="34.5" style="364" bestFit="1" customWidth="1"/>
    <col min="5628" max="5639" width="8.88671875" style="364" hidden="1" customWidth="1"/>
    <col min="5640" max="5663" width="9.625" style="364" customWidth="1"/>
    <col min="5664" max="5664" width="2.125" style="364" customWidth="1"/>
    <col min="5665" max="5880" width="9" style="364" customWidth="1"/>
    <col min="5881" max="5881" width="3.375" style="364" customWidth="1"/>
    <col min="5882" max="5882" width="8" style="364" bestFit="1" customWidth="1"/>
    <col min="5883" max="5883" width="34.5" style="364" bestFit="1" customWidth="1"/>
    <col min="5884" max="5895" width="8.88671875" style="364" hidden="1" customWidth="1"/>
    <col min="5896" max="5919" width="9.625" style="364" customWidth="1"/>
    <col min="5920" max="5920" width="2.125" style="364" customWidth="1"/>
    <col min="5921" max="6136" width="9" style="364" customWidth="1"/>
    <col min="6137" max="6137" width="3.375" style="364" customWidth="1"/>
    <col min="6138" max="6138" width="8" style="364" bestFit="1" customWidth="1"/>
    <col min="6139" max="6139" width="34.5" style="364" bestFit="1" customWidth="1"/>
    <col min="6140" max="6151" width="8.88671875" style="364" hidden="1" customWidth="1"/>
    <col min="6152" max="6175" width="9.625" style="364" customWidth="1"/>
    <col min="6176" max="6176" width="2.125" style="364" customWidth="1"/>
    <col min="6177" max="6392" width="9" style="364" customWidth="1"/>
    <col min="6393" max="6393" width="3.375" style="364" customWidth="1"/>
    <col min="6394" max="6394" width="8" style="364" bestFit="1" customWidth="1"/>
    <col min="6395" max="6395" width="34.5" style="364" bestFit="1" customWidth="1"/>
    <col min="6396" max="6407" width="8.88671875" style="364" hidden="1" customWidth="1"/>
    <col min="6408" max="6431" width="9.625" style="364" customWidth="1"/>
    <col min="6432" max="6432" width="2.125" style="364" customWidth="1"/>
    <col min="6433" max="6648" width="9" style="364" customWidth="1"/>
    <col min="6649" max="6649" width="3.375" style="364" customWidth="1"/>
    <col min="6650" max="6650" width="8" style="364" bestFit="1" customWidth="1"/>
    <col min="6651" max="6651" width="34.5" style="364" bestFit="1" customWidth="1"/>
    <col min="6652" max="6663" width="8.88671875" style="364" hidden="1" customWidth="1"/>
    <col min="6664" max="6687" width="9.625" style="364" customWidth="1"/>
    <col min="6688" max="6688" width="2.125" style="364" customWidth="1"/>
    <col min="6689" max="6904" width="9" style="364" customWidth="1"/>
    <col min="6905" max="6905" width="3.375" style="364" customWidth="1"/>
    <col min="6906" max="6906" width="8" style="364" bestFit="1" customWidth="1"/>
    <col min="6907" max="6907" width="34.5" style="364" bestFit="1" customWidth="1"/>
    <col min="6908" max="6919" width="8.88671875" style="364" hidden="1" customWidth="1"/>
    <col min="6920" max="6943" width="9.625" style="364" customWidth="1"/>
    <col min="6944" max="6944" width="2.125" style="364" customWidth="1"/>
    <col min="6945" max="7160" width="9" style="364" customWidth="1"/>
    <col min="7161" max="7161" width="3.375" style="364" customWidth="1"/>
    <col min="7162" max="7162" width="8" style="364" bestFit="1" customWidth="1"/>
    <col min="7163" max="7163" width="34.5" style="364" bestFit="1" customWidth="1"/>
    <col min="7164" max="7175" width="8.88671875" style="364" hidden="1" customWidth="1"/>
    <col min="7176" max="7199" width="9.625" style="364" customWidth="1"/>
    <col min="7200" max="7200" width="2.125" style="364" customWidth="1"/>
    <col min="7201" max="7416" width="9" style="364" customWidth="1"/>
    <col min="7417" max="7417" width="3.375" style="364" customWidth="1"/>
    <col min="7418" max="7418" width="8" style="364" bestFit="1" customWidth="1"/>
    <col min="7419" max="7419" width="34.5" style="364" bestFit="1" customWidth="1"/>
    <col min="7420" max="7431" width="8.88671875" style="364" hidden="1" customWidth="1"/>
    <col min="7432" max="7455" width="9.625" style="364" customWidth="1"/>
    <col min="7456" max="7456" width="2.125" style="364" customWidth="1"/>
    <col min="7457" max="7672" width="9" style="364" customWidth="1"/>
    <col min="7673" max="7673" width="3.375" style="364" customWidth="1"/>
    <col min="7674" max="7674" width="8" style="364" bestFit="1" customWidth="1"/>
    <col min="7675" max="7675" width="34.5" style="364" bestFit="1" customWidth="1"/>
    <col min="7676" max="7687" width="8.88671875" style="364" hidden="1" customWidth="1"/>
    <col min="7688" max="7711" width="9.625" style="364" customWidth="1"/>
    <col min="7712" max="7712" width="2.125" style="364" customWidth="1"/>
    <col min="7713" max="7928" width="9" style="364" customWidth="1"/>
    <col min="7929" max="7929" width="3.375" style="364" customWidth="1"/>
    <col min="7930" max="7930" width="8" style="364" bestFit="1" customWidth="1"/>
    <col min="7931" max="7931" width="34.5" style="364" bestFit="1" customWidth="1"/>
    <col min="7932" max="7943" width="8.88671875" style="364" hidden="1" customWidth="1"/>
    <col min="7944" max="7967" width="9.625" style="364" customWidth="1"/>
    <col min="7968" max="7968" width="2.125" style="364" customWidth="1"/>
    <col min="7969" max="8184" width="9" style="364" customWidth="1"/>
    <col min="8185" max="8185" width="3.375" style="364" customWidth="1"/>
    <col min="8186" max="8186" width="8" style="364" bestFit="1" customWidth="1"/>
    <col min="8187" max="8187" width="34.5" style="364" bestFit="1" customWidth="1"/>
    <col min="8188" max="8199" width="8.88671875" style="364" hidden="1" customWidth="1"/>
    <col min="8200" max="8223" width="9.625" style="364" customWidth="1"/>
    <col min="8224" max="8224" width="2.125" style="364" customWidth="1"/>
    <col min="8225" max="8440" width="9" style="364" customWidth="1"/>
    <col min="8441" max="8441" width="3.375" style="364" customWidth="1"/>
    <col min="8442" max="8442" width="8" style="364" bestFit="1" customWidth="1"/>
    <col min="8443" max="8443" width="34.5" style="364" bestFit="1" customWidth="1"/>
    <col min="8444" max="8455" width="8.88671875" style="364" hidden="1" customWidth="1"/>
    <col min="8456" max="8479" width="9.625" style="364" customWidth="1"/>
    <col min="8480" max="8480" width="2.125" style="364" customWidth="1"/>
    <col min="8481" max="8696" width="9" style="364" customWidth="1"/>
    <col min="8697" max="8697" width="3.375" style="364" customWidth="1"/>
    <col min="8698" max="8698" width="8" style="364" bestFit="1" customWidth="1"/>
    <col min="8699" max="8699" width="34.5" style="364" bestFit="1" customWidth="1"/>
    <col min="8700" max="8711" width="8.88671875" style="364" hidden="1" customWidth="1"/>
    <col min="8712" max="8735" width="9.625" style="364" customWidth="1"/>
    <col min="8736" max="8736" width="2.125" style="364" customWidth="1"/>
    <col min="8737" max="8952" width="9" style="364" customWidth="1"/>
    <col min="8953" max="8953" width="3.375" style="364" customWidth="1"/>
    <col min="8954" max="8954" width="8" style="364" bestFit="1" customWidth="1"/>
    <col min="8955" max="8955" width="34.5" style="364" bestFit="1" customWidth="1"/>
    <col min="8956" max="8967" width="8.88671875" style="364" hidden="1" customWidth="1"/>
    <col min="8968" max="8991" width="9.625" style="364" customWidth="1"/>
    <col min="8992" max="8992" width="2.125" style="364" customWidth="1"/>
    <col min="8993" max="9208" width="9" style="364" customWidth="1"/>
    <col min="9209" max="9209" width="3.375" style="364" customWidth="1"/>
    <col min="9210" max="9210" width="8" style="364" bestFit="1" customWidth="1"/>
    <col min="9211" max="9211" width="34.5" style="364" bestFit="1" customWidth="1"/>
    <col min="9212" max="9223" width="8.88671875" style="364" hidden="1" customWidth="1"/>
    <col min="9224" max="9247" width="9.625" style="364" customWidth="1"/>
    <col min="9248" max="9248" width="2.125" style="364" customWidth="1"/>
    <col min="9249" max="9464" width="9" style="364" customWidth="1"/>
    <col min="9465" max="9465" width="3.375" style="364" customWidth="1"/>
    <col min="9466" max="9466" width="8" style="364" bestFit="1" customWidth="1"/>
    <col min="9467" max="9467" width="34.5" style="364" bestFit="1" customWidth="1"/>
    <col min="9468" max="9479" width="8.88671875" style="364" hidden="1" customWidth="1"/>
    <col min="9480" max="9503" width="9.625" style="364" customWidth="1"/>
    <col min="9504" max="9504" width="2.125" style="364" customWidth="1"/>
    <col min="9505" max="9720" width="9" style="364" customWidth="1"/>
    <col min="9721" max="9721" width="3.375" style="364" customWidth="1"/>
    <col min="9722" max="9722" width="8" style="364" bestFit="1" customWidth="1"/>
    <col min="9723" max="9723" width="34.5" style="364" bestFit="1" customWidth="1"/>
    <col min="9724" max="9735" width="8.88671875" style="364" hidden="1" customWidth="1"/>
    <col min="9736" max="9759" width="9.625" style="364" customWidth="1"/>
    <col min="9760" max="9760" width="2.125" style="364" customWidth="1"/>
    <col min="9761" max="9976" width="9" style="364" customWidth="1"/>
    <col min="9977" max="9977" width="3.375" style="364" customWidth="1"/>
    <col min="9978" max="9978" width="8" style="364" bestFit="1" customWidth="1"/>
    <col min="9979" max="9979" width="34.5" style="364" bestFit="1" customWidth="1"/>
    <col min="9980" max="9991" width="8.88671875" style="364" hidden="1" customWidth="1"/>
    <col min="9992" max="10015" width="9.625" style="364" customWidth="1"/>
    <col min="10016" max="10016" width="2.125" style="364" customWidth="1"/>
    <col min="10017" max="10232" width="9" style="364" customWidth="1"/>
    <col min="10233" max="10233" width="3.375" style="364" customWidth="1"/>
    <col min="10234" max="10234" width="8" style="364" bestFit="1" customWidth="1"/>
    <col min="10235" max="10235" width="34.5" style="364" bestFit="1" customWidth="1"/>
    <col min="10236" max="10247" width="8.88671875" style="364" hidden="1" customWidth="1"/>
    <col min="10248" max="10271" width="9.625" style="364" customWidth="1"/>
    <col min="10272" max="10272" width="2.125" style="364" customWidth="1"/>
    <col min="10273" max="10488" width="9" style="364" customWidth="1"/>
    <col min="10489" max="10489" width="3.375" style="364" customWidth="1"/>
    <col min="10490" max="10490" width="8" style="364" bestFit="1" customWidth="1"/>
    <col min="10491" max="10491" width="34.5" style="364" bestFit="1" customWidth="1"/>
    <col min="10492" max="10503" width="8.88671875" style="364" hidden="1" customWidth="1"/>
    <col min="10504" max="10527" width="9.625" style="364" customWidth="1"/>
    <col min="10528" max="10528" width="2.125" style="364" customWidth="1"/>
    <col min="10529" max="10744" width="9" style="364" customWidth="1"/>
    <col min="10745" max="10745" width="3.375" style="364" customWidth="1"/>
    <col min="10746" max="10746" width="8" style="364" bestFit="1" customWidth="1"/>
    <col min="10747" max="10747" width="34.5" style="364" bestFit="1" customWidth="1"/>
    <col min="10748" max="10759" width="8.88671875" style="364" hidden="1" customWidth="1"/>
    <col min="10760" max="10783" width="9.625" style="364" customWidth="1"/>
    <col min="10784" max="10784" width="2.125" style="364" customWidth="1"/>
    <col min="10785" max="11000" width="9" style="364" customWidth="1"/>
    <col min="11001" max="11001" width="3.375" style="364" customWidth="1"/>
    <col min="11002" max="11002" width="8" style="364" bestFit="1" customWidth="1"/>
    <col min="11003" max="11003" width="34.5" style="364" bestFit="1" customWidth="1"/>
    <col min="11004" max="11015" width="8.88671875" style="364" hidden="1" customWidth="1"/>
    <col min="11016" max="11039" width="9.625" style="364" customWidth="1"/>
    <col min="11040" max="11040" width="2.125" style="364" customWidth="1"/>
    <col min="11041" max="11256" width="9" style="364" customWidth="1"/>
    <col min="11257" max="11257" width="3.375" style="364" customWidth="1"/>
    <col min="11258" max="11258" width="8" style="364" bestFit="1" customWidth="1"/>
    <col min="11259" max="11259" width="34.5" style="364" bestFit="1" customWidth="1"/>
    <col min="11260" max="11271" width="8.88671875" style="364" hidden="1" customWidth="1"/>
    <col min="11272" max="11295" width="9.625" style="364" customWidth="1"/>
    <col min="11296" max="11296" width="2.125" style="364" customWidth="1"/>
    <col min="11297" max="11512" width="9" style="364" customWidth="1"/>
    <col min="11513" max="11513" width="3.375" style="364" customWidth="1"/>
    <col min="11514" max="11514" width="8" style="364" bestFit="1" customWidth="1"/>
    <col min="11515" max="11515" width="34.5" style="364" bestFit="1" customWidth="1"/>
    <col min="11516" max="11527" width="8.88671875" style="364" hidden="1" customWidth="1"/>
    <col min="11528" max="11551" width="9.625" style="364" customWidth="1"/>
    <col min="11552" max="11552" width="2.125" style="364" customWidth="1"/>
    <col min="11553" max="11768" width="9" style="364" customWidth="1"/>
    <col min="11769" max="11769" width="3.375" style="364" customWidth="1"/>
    <col min="11770" max="11770" width="8" style="364" bestFit="1" customWidth="1"/>
    <col min="11771" max="11771" width="34.5" style="364" bestFit="1" customWidth="1"/>
    <col min="11772" max="11783" width="8.88671875" style="364" hidden="1" customWidth="1"/>
    <col min="11784" max="11807" width="9.625" style="364" customWidth="1"/>
    <col min="11808" max="11808" width="2.125" style="364" customWidth="1"/>
    <col min="11809" max="12024" width="9" style="364" customWidth="1"/>
    <col min="12025" max="12025" width="3.375" style="364" customWidth="1"/>
    <col min="12026" max="12026" width="8" style="364" bestFit="1" customWidth="1"/>
    <col min="12027" max="12027" width="34.5" style="364" bestFit="1" customWidth="1"/>
    <col min="12028" max="12039" width="8.88671875" style="364" hidden="1" customWidth="1"/>
    <col min="12040" max="12063" width="9.625" style="364" customWidth="1"/>
    <col min="12064" max="12064" width="2.125" style="364" customWidth="1"/>
    <col min="12065" max="12280" width="9" style="364" customWidth="1"/>
    <col min="12281" max="12281" width="3.375" style="364" customWidth="1"/>
    <col min="12282" max="12282" width="8" style="364" bestFit="1" customWidth="1"/>
    <col min="12283" max="12283" width="34.5" style="364" bestFit="1" customWidth="1"/>
    <col min="12284" max="12295" width="8.88671875" style="364" hidden="1" customWidth="1"/>
    <col min="12296" max="12319" width="9.625" style="364" customWidth="1"/>
    <col min="12320" max="12320" width="2.125" style="364" customWidth="1"/>
    <col min="12321" max="12536" width="9" style="364" customWidth="1"/>
    <col min="12537" max="12537" width="3.375" style="364" customWidth="1"/>
    <col min="12538" max="12538" width="8" style="364" bestFit="1" customWidth="1"/>
    <col min="12539" max="12539" width="34.5" style="364" bestFit="1" customWidth="1"/>
    <col min="12540" max="12551" width="8.88671875" style="364" hidden="1" customWidth="1"/>
    <col min="12552" max="12575" width="9.625" style="364" customWidth="1"/>
    <col min="12576" max="12576" width="2.125" style="364" customWidth="1"/>
    <col min="12577" max="12792" width="9" style="364" customWidth="1"/>
    <col min="12793" max="12793" width="3.375" style="364" customWidth="1"/>
    <col min="12794" max="12794" width="8" style="364" bestFit="1" customWidth="1"/>
    <col min="12795" max="12795" width="34.5" style="364" bestFit="1" customWidth="1"/>
    <col min="12796" max="12807" width="8.88671875" style="364" hidden="1" customWidth="1"/>
    <col min="12808" max="12831" width="9.625" style="364" customWidth="1"/>
    <col min="12832" max="12832" width="2.125" style="364" customWidth="1"/>
    <col min="12833" max="13048" width="9" style="364" customWidth="1"/>
    <col min="13049" max="13049" width="3.375" style="364" customWidth="1"/>
    <col min="13050" max="13050" width="8" style="364" bestFit="1" customWidth="1"/>
    <col min="13051" max="13051" width="34.5" style="364" bestFit="1" customWidth="1"/>
    <col min="13052" max="13063" width="8.88671875" style="364" hidden="1" customWidth="1"/>
    <col min="13064" max="13087" width="9.625" style="364" customWidth="1"/>
    <col min="13088" max="13088" width="2.125" style="364" customWidth="1"/>
    <col min="13089" max="13304" width="9" style="364" customWidth="1"/>
    <col min="13305" max="13305" width="3.375" style="364" customWidth="1"/>
    <col min="13306" max="13306" width="8" style="364" bestFit="1" customWidth="1"/>
    <col min="13307" max="13307" width="34.5" style="364" bestFit="1" customWidth="1"/>
    <col min="13308" max="13319" width="8.88671875" style="364" hidden="1" customWidth="1"/>
    <col min="13320" max="13343" width="9.625" style="364" customWidth="1"/>
    <col min="13344" max="13344" width="2.125" style="364" customWidth="1"/>
    <col min="13345" max="13560" width="9" style="364" customWidth="1"/>
    <col min="13561" max="13561" width="3.375" style="364" customWidth="1"/>
    <col min="13562" max="13562" width="8" style="364" bestFit="1" customWidth="1"/>
    <col min="13563" max="13563" width="34.5" style="364" bestFit="1" customWidth="1"/>
    <col min="13564" max="13575" width="8.88671875" style="364" hidden="1" customWidth="1"/>
    <col min="13576" max="13599" width="9.625" style="364" customWidth="1"/>
    <col min="13600" max="13600" width="2.125" style="364" customWidth="1"/>
    <col min="13601" max="13816" width="9" style="364" customWidth="1"/>
    <col min="13817" max="13817" width="3.375" style="364" customWidth="1"/>
    <col min="13818" max="13818" width="8" style="364" bestFit="1" customWidth="1"/>
    <col min="13819" max="13819" width="34.5" style="364" bestFit="1" customWidth="1"/>
    <col min="13820" max="13831" width="8.88671875" style="364" hidden="1" customWidth="1"/>
    <col min="13832" max="13855" width="9.625" style="364" customWidth="1"/>
    <col min="13856" max="13856" width="2.125" style="364" customWidth="1"/>
    <col min="13857" max="14072" width="9" style="364" customWidth="1"/>
    <col min="14073" max="14073" width="3.375" style="364" customWidth="1"/>
    <col min="14074" max="14074" width="8" style="364" bestFit="1" customWidth="1"/>
    <col min="14075" max="14075" width="34.5" style="364" bestFit="1" customWidth="1"/>
    <col min="14076" max="14087" width="8.88671875" style="364" hidden="1" customWidth="1"/>
    <col min="14088" max="14111" width="9.625" style="364" customWidth="1"/>
    <col min="14112" max="14112" width="2.125" style="364" customWidth="1"/>
    <col min="14113" max="14328" width="9" style="364" customWidth="1"/>
    <col min="14329" max="14329" width="3.375" style="364" customWidth="1"/>
    <col min="14330" max="14330" width="8" style="364" bestFit="1" customWidth="1"/>
    <col min="14331" max="14331" width="34.5" style="364" bestFit="1" customWidth="1"/>
    <col min="14332" max="14343" width="8.88671875" style="364" hidden="1" customWidth="1"/>
    <col min="14344" max="14367" width="9.625" style="364" customWidth="1"/>
    <col min="14368" max="14368" width="2.125" style="364" customWidth="1"/>
    <col min="14369" max="14584" width="9" style="364" customWidth="1"/>
    <col min="14585" max="14585" width="3.375" style="364" customWidth="1"/>
    <col min="14586" max="14586" width="8" style="364" bestFit="1" customWidth="1"/>
    <col min="14587" max="14587" width="34.5" style="364" bestFit="1" customWidth="1"/>
    <col min="14588" max="14599" width="8.88671875" style="364" hidden="1" customWidth="1"/>
    <col min="14600" max="14623" width="9.625" style="364" customWidth="1"/>
    <col min="14624" max="14624" width="2.125" style="364" customWidth="1"/>
    <col min="14625" max="14840" width="9" style="364" customWidth="1"/>
    <col min="14841" max="14841" width="3.375" style="364" customWidth="1"/>
    <col min="14842" max="14842" width="8" style="364" bestFit="1" customWidth="1"/>
    <col min="14843" max="14843" width="34.5" style="364" bestFit="1" customWidth="1"/>
    <col min="14844" max="14855" width="8.88671875" style="364" hidden="1" customWidth="1"/>
    <col min="14856" max="14879" width="9.625" style="364" customWidth="1"/>
    <col min="14880" max="14880" width="2.125" style="364" customWidth="1"/>
    <col min="14881" max="15096" width="9" style="364" customWidth="1"/>
    <col min="15097" max="15097" width="3.375" style="364" customWidth="1"/>
    <col min="15098" max="15098" width="8" style="364" bestFit="1" customWidth="1"/>
    <col min="15099" max="15099" width="34.5" style="364" bestFit="1" customWidth="1"/>
    <col min="15100" max="15111" width="8.88671875" style="364" hidden="1" customWidth="1"/>
    <col min="15112" max="15135" width="9.625" style="364" customWidth="1"/>
    <col min="15136" max="15136" width="2.125" style="364" customWidth="1"/>
    <col min="15137" max="15352" width="9" style="364" customWidth="1"/>
    <col min="15353" max="15353" width="3.375" style="364" customWidth="1"/>
    <col min="15354" max="15354" width="8" style="364" bestFit="1" customWidth="1"/>
    <col min="15355" max="15355" width="34.5" style="364" bestFit="1" customWidth="1"/>
    <col min="15356" max="15367" width="8.88671875" style="364" hidden="1" customWidth="1"/>
    <col min="15368" max="15391" width="9.625" style="364" customWidth="1"/>
    <col min="15392" max="15392" width="2.125" style="364" customWidth="1"/>
    <col min="15393" max="15608" width="9" style="364" customWidth="1"/>
    <col min="15609" max="15609" width="3.375" style="364" customWidth="1"/>
    <col min="15610" max="15610" width="8" style="364" bestFit="1" customWidth="1"/>
    <col min="15611" max="15611" width="34.5" style="364" bestFit="1" customWidth="1"/>
    <col min="15612" max="15623" width="8.88671875" style="364" hidden="1" customWidth="1"/>
    <col min="15624" max="15647" width="9.625" style="364" customWidth="1"/>
    <col min="15648" max="15648" width="2.125" style="364" customWidth="1"/>
    <col min="15649" max="15864" width="9" style="364" customWidth="1"/>
    <col min="15865" max="15865" width="3.375" style="364" customWidth="1"/>
    <col min="15866" max="15866" width="8" style="364" bestFit="1" customWidth="1"/>
    <col min="15867" max="15867" width="34.5" style="364" bestFit="1" customWidth="1"/>
    <col min="15868" max="15879" width="8.88671875" style="364" hidden="1" customWidth="1"/>
    <col min="15880" max="15903" width="9.625" style="364" customWidth="1"/>
    <col min="15904" max="15904" width="2.125" style="364" customWidth="1"/>
    <col min="15905" max="16120" width="9" style="364" customWidth="1"/>
    <col min="16121" max="16121" width="3.375" style="364" customWidth="1"/>
    <col min="16122" max="16122" width="8" style="364" bestFit="1" customWidth="1"/>
    <col min="16123" max="16123" width="34.5" style="364" bestFit="1" customWidth="1"/>
    <col min="16124" max="16135" width="8.88671875" style="364" hidden="1" customWidth="1"/>
    <col min="16136" max="16159" width="9.625" style="364" customWidth="1"/>
    <col min="16160" max="16160" width="2.125" style="364" customWidth="1"/>
    <col min="16161" max="16384" width="9" style="364" customWidth="1"/>
  </cols>
  <sheetData>
    <row r="1" spans="1:152" s="348" customFormat="1" ht="24.95" customHeight="1">
      <c r="A1" s="36" t="s">
        <v>292</v>
      </c>
      <c r="B1" s="368"/>
      <c r="C1" s="35"/>
      <c r="D1" s="379"/>
      <c r="E1" s="379"/>
      <c r="F1" s="379"/>
      <c r="G1" s="396"/>
      <c r="H1" s="379"/>
      <c r="I1" s="379"/>
      <c r="J1" s="379"/>
      <c r="K1" s="39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</row>
    <row r="2" spans="1:152" s="3" customFormat="1" ht="13.95">
      <c r="D2" s="380"/>
      <c r="E2" s="380"/>
      <c r="F2" s="380"/>
      <c r="G2" s="397"/>
      <c r="H2" s="380"/>
      <c r="I2" s="380"/>
      <c r="J2" s="380"/>
      <c r="K2" s="397"/>
    </row>
    <row r="3" spans="1:152" s="3" customFormat="1" ht="20.100000000000001" customHeight="1">
      <c r="B3" s="369" t="s">
        <v>430</v>
      </c>
      <c r="C3" s="373"/>
      <c r="D3" s="381" t="s">
        <v>113</v>
      </c>
      <c r="E3" s="390"/>
      <c r="F3" s="390"/>
      <c r="G3" s="398"/>
      <c r="H3" s="381" t="s">
        <v>231</v>
      </c>
      <c r="I3" s="390"/>
      <c r="J3" s="390"/>
      <c r="K3" s="398"/>
      <c r="L3" s="407" t="s">
        <v>29</v>
      </c>
      <c r="M3" s="407"/>
      <c r="N3" s="407"/>
      <c r="O3" s="407"/>
      <c r="P3" s="407" t="s">
        <v>366</v>
      </c>
      <c r="Q3" s="407"/>
      <c r="R3" s="407"/>
      <c r="S3" s="407"/>
      <c r="T3" s="420" t="s">
        <v>359</v>
      </c>
      <c r="U3" s="215"/>
      <c r="V3" s="215"/>
      <c r="W3" s="331"/>
      <c r="X3" s="420" t="s">
        <v>38</v>
      </c>
      <c r="Y3" s="215"/>
      <c r="Z3" s="215"/>
      <c r="AA3" s="215"/>
      <c r="AB3" s="420" t="s">
        <v>344</v>
      </c>
      <c r="AC3" s="215"/>
      <c r="AD3" s="215"/>
      <c r="AE3" s="331"/>
    </row>
    <row r="4" spans="1:152" s="3" customFormat="1" ht="20.100000000000001" customHeight="1">
      <c r="B4" s="370"/>
      <c r="C4" s="374"/>
      <c r="D4" s="382" t="s">
        <v>367</v>
      </c>
      <c r="E4" s="391" t="s">
        <v>348</v>
      </c>
      <c r="F4" s="391" t="s">
        <v>368</v>
      </c>
      <c r="G4" s="399" t="s">
        <v>370</v>
      </c>
      <c r="H4" s="382" t="s">
        <v>367</v>
      </c>
      <c r="I4" s="391" t="s">
        <v>348</v>
      </c>
      <c r="J4" s="391" t="s">
        <v>368</v>
      </c>
      <c r="K4" s="399" t="s">
        <v>370</v>
      </c>
      <c r="L4" s="408" t="s">
        <v>367</v>
      </c>
      <c r="M4" s="391" t="s">
        <v>348</v>
      </c>
      <c r="N4" s="391" t="s">
        <v>368</v>
      </c>
      <c r="O4" s="399" t="s">
        <v>370</v>
      </c>
      <c r="P4" s="382" t="s">
        <v>367</v>
      </c>
      <c r="Q4" s="391" t="s">
        <v>348</v>
      </c>
      <c r="R4" s="391" t="s">
        <v>368</v>
      </c>
      <c r="S4" s="399" t="s">
        <v>370</v>
      </c>
      <c r="T4" s="382" t="s">
        <v>367</v>
      </c>
      <c r="U4" s="391" t="s">
        <v>348</v>
      </c>
      <c r="V4" s="391" t="s">
        <v>368</v>
      </c>
      <c r="W4" s="399" t="s">
        <v>370</v>
      </c>
      <c r="X4" s="382" t="s">
        <v>367</v>
      </c>
      <c r="Y4" s="391" t="s">
        <v>348</v>
      </c>
      <c r="Z4" s="391" t="s">
        <v>368</v>
      </c>
      <c r="AA4" s="421" t="s">
        <v>370</v>
      </c>
      <c r="AB4" s="382" t="s">
        <v>367</v>
      </c>
      <c r="AC4" s="391" t="s">
        <v>348</v>
      </c>
      <c r="AD4" s="391" t="s">
        <v>368</v>
      </c>
      <c r="AE4" s="399" t="s">
        <v>370</v>
      </c>
    </row>
    <row r="5" spans="1:152" s="3" customFormat="1" ht="20.100000000000001" customHeight="1">
      <c r="B5" s="113" t="s">
        <v>367</v>
      </c>
      <c r="C5" s="375"/>
      <c r="D5" s="383">
        <v>41534</v>
      </c>
      <c r="E5" s="392">
        <v>26311</v>
      </c>
      <c r="F5" s="392">
        <v>15223</v>
      </c>
      <c r="G5" s="400">
        <v>100</v>
      </c>
      <c r="H5" s="383">
        <v>48289</v>
      </c>
      <c r="I5" s="392">
        <v>30236</v>
      </c>
      <c r="J5" s="392">
        <v>18053</v>
      </c>
      <c r="K5" s="400">
        <v>100</v>
      </c>
      <c r="L5" s="409">
        <v>50301</v>
      </c>
      <c r="M5" s="392">
        <v>30439</v>
      </c>
      <c r="N5" s="392">
        <v>19862</v>
      </c>
      <c r="O5" s="400">
        <v>100</v>
      </c>
      <c r="P5" s="414">
        <v>50245</v>
      </c>
      <c r="Q5" s="90">
        <v>29643</v>
      </c>
      <c r="R5" s="90">
        <v>20602</v>
      </c>
      <c r="S5" s="400">
        <v>100</v>
      </c>
      <c r="T5" s="414">
        <v>49376</v>
      </c>
      <c r="U5" s="90">
        <v>28319</v>
      </c>
      <c r="V5" s="90">
        <v>21057</v>
      </c>
      <c r="W5" s="400">
        <v>100</v>
      </c>
      <c r="X5" s="414">
        <v>51235</v>
      </c>
      <c r="Y5" s="90">
        <v>28638</v>
      </c>
      <c r="Z5" s="90">
        <v>22597</v>
      </c>
      <c r="AA5" s="422">
        <v>100</v>
      </c>
      <c r="AB5" s="427" t="s">
        <v>459</v>
      </c>
      <c r="AC5" s="431" t="s">
        <v>187</v>
      </c>
      <c r="AD5" s="431" t="s">
        <v>190</v>
      </c>
      <c r="AE5" s="400">
        <v>100</v>
      </c>
    </row>
    <row r="6" spans="1:152" s="3" customFormat="1" ht="20.100000000000001" customHeight="1">
      <c r="B6" s="371" t="s">
        <v>343</v>
      </c>
      <c r="C6" s="376" t="s">
        <v>367</v>
      </c>
      <c r="D6" s="384">
        <v>201</v>
      </c>
      <c r="E6" s="32">
        <v>132</v>
      </c>
      <c r="F6" s="32">
        <v>69</v>
      </c>
      <c r="G6" s="401">
        <v>0.48</v>
      </c>
      <c r="H6" s="384">
        <v>158</v>
      </c>
      <c r="I6" s="32">
        <v>98</v>
      </c>
      <c r="J6" s="32">
        <v>60</v>
      </c>
      <c r="K6" s="401">
        <v>0.33</v>
      </c>
      <c r="L6" s="410">
        <v>153</v>
      </c>
      <c r="M6" s="32">
        <v>97</v>
      </c>
      <c r="N6" s="32">
        <v>56</v>
      </c>
      <c r="O6" s="401">
        <v>0.3</v>
      </c>
      <c r="P6" s="415">
        <v>145</v>
      </c>
      <c r="Q6" s="91">
        <v>96</v>
      </c>
      <c r="R6" s="91">
        <v>49</v>
      </c>
      <c r="S6" s="401">
        <v>0.28999999999999998</v>
      </c>
      <c r="T6" s="415">
        <v>156</v>
      </c>
      <c r="U6" s="91">
        <v>118</v>
      </c>
      <c r="V6" s="91">
        <v>38</v>
      </c>
      <c r="W6" s="401">
        <v>0.32</v>
      </c>
      <c r="X6" s="415">
        <v>150</v>
      </c>
      <c r="Y6" s="91">
        <v>116</v>
      </c>
      <c r="Z6" s="91">
        <v>34</v>
      </c>
      <c r="AA6" s="423">
        <v>0.30699330749999998</v>
      </c>
      <c r="AB6" s="428" t="s">
        <v>461</v>
      </c>
      <c r="AC6" s="432" t="s">
        <v>69</v>
      </c>
      <c r="AD6" s="432" t="s">
        <v>477</v>
      </c>
      <c r="AE6" s="435">
        <v>0.28999999999999998</v>
      </c>
    </row>
    <row r="7" spans="1:152" s="3" customFormat="1" ht="20.100000000000001" customHeight="1">
      <c r="B7" s="371"/>
      <c r="C7" s="376" t="s">
        <v>371</v>
      </c>
      <c r="D7" s="385"/>
      <c r="E7" s="393"/>
      <c r="F7" s="393"/>
      <c r="G7" s="402"/>
      <c r="H7" s="385"/>
      <c r="I7" s="393"/>
      <c r="J7" s="393"/>
      <c r="K7" s="402"/>
      <c r="L7" s="411"/>
      <c r="M7" s="393"/>
      <c r="N7" s="393"/>
      <c r="O7" s="402"/>
      <c r="P7" s="416"/>
      <c r="Q7" s="418"/>
      <c r="R7" s="418"/>
      <c r="S7" s="402"/>
      <c r="T7" s="415">
        <v>151</v>
      </c>
      <c r="U7" s="91">
        <v>114</v>
      </c>
      <c r="V7" s="91">
        <v>37</v>
      </c>
      <c r="W7" s="401">
        <v>0.32</v>
      </c>
      <c r="X7" s="415">
        <v>149</v>
      </c>
      <c r="Y7" s="91">
        <v>115</v>
      </c>
      <c r="Z7" s="91">
        <v>34</v>
      </c>
      <c r="AA7" s="423">
        <v>0.29081682440000001</v>
      </c>
      <c r="AB7" s="428" t="s">
        <v>461</v>
      </c>
      <c r="AC7" s="432" t="s">
        <v>69</v>
      </c>
      <c r="AD7" s="432" t="s">
        <v>477</v>
      </c>
      <c r="AE7" s="435">
        <f>AB7/$AB$5*100</f>
        <v>0.27929960253518099</v>
      </c>
    </row>
    <row r="8" spans="1:152" s="3" customFormat="1" ht="20.100000000000001" customHeight="1">
      <c r="B8" s="114"/>
      <c r="C8" s="376" t="s">
        <v>372</v>
      </c>
      <c r="D8" s="384">
        <v>191</v>
      </c>
      <c r="E8" s="32">
        <v>123</v>
      </c>
      <c r="F8" s="32">
        <v>68</v>
      </c>
      <c r="G8" s="401">
        <v>0.46</v>
      </c>
      <c r="H8" s="384">
        <v>151</v>
      </c>
      <c r="I8" s="32">
        <v>92</v>
      </c>
      <c r="J8" s="32">
        <v>59</v>
      </c>
      <c r="K8" s="401">
        <v>0.31</v>
      </c>
      <c r="L8" s="410">
        <v>145</v>
      </c>
      <c r="M8" s="32">
        <v>89</v>
      </c>
      <c r="N8" s="32">
        <v>56</v>
      </c>
      <c r="O8" s="401">
        <v>0.28999999999999998</v>
      </c>
      <c r="P8" s="415">
        <v>138</v>
      </c>
      <c r="Q8" s="91">
        <v>90</v>
      </c>
      <c r="R8" s="91">
        <v>48</v>
      </c>
      <c r="S8" s="401">
        <v>0.27</v>
      </c>
      <c r="T8" s="416"/>
      <c r="U8" s="418"/>
      <c r="V8" s="418"/>
      <c r="W8" s="402"/>
      <c r="X8" s="416"/>
      <c r="Y8" s="418"/>
      <c r="Z8" s="418"/>
      <c r="AA8" s="424"/>
      <c r="AB8" s="415">
        <v>125</v>
      </c>
      <c r="AC8" s="91">
        <v>96</v>
      </c>
      <c r="AD8" s="91">
        <v>29</v>
      </c>
      <c r="AE8" s="401">
        <f>AB8/AB5*100</f>
        <v>0.26855731012998174</v>
      </c>
    </row>
    <row r="9" spans="1:152" s="3" customFormat="1" ht="20.100000000000001" customHeight="1">
      <c r="B9" s="114"/>
      <c r="C9" s="376" t="s">
        <v>4</v>
      </c>
      <c r="D9" s="384">
        <v>4</v>
      </c>
      <c r="E9" s="32">
        <v>3</v>
      </c>
      <c r="F9" s="32">
        <v>1</v>
      </c>
      <c r="G9" s="401">
        <v>1.e-002</v>
      </c>
      <c r="H9" s="384">
        <v>4</v>
      </c>
      <c r="I9" s="32">
        <v>3</v>
      </c>
      <c r="J9" s="32">
        <v>1</v>
      </c>
      <c r="K9" s="401">
        <v>1.e-002</v>
      </c>
      <c r="L9" s="410">
        <v>4</v>
      </c>
      <c r="M9" s="32">
        <v>4</v>
      </c>
      <c r="N9" s="32">
        <v>0</v>
      </c>
      <c r="O9" s="401">
        <v>1.e-002</v>
      </c>
      <c r="P9" s="415">
        <v>4</v>
      </c>
      <c r="Q9" s="91">
        <v>4</v>
      </c>
      <c r="R9" s="91">
        <v>0</v>
      </c>
      <c r="S9" s="401">
        <v>1.e-002</v>
      </c>
      <c r="T9" s="416"/>
      <c r="U9" s="418"/>
      <c r="V9" s="418"/>
      <c r="W9" s="402"/>
      <c r="X9" s="416"/>
      <c r="Y9" s="418"/>
      <c r="Z9" s="418"/>
      <c r="AA9" s="424"/>
      <c r="AB9" s="415">
        <v>5</v>
      </c>
      <c r="AC9" s="91">
        <v>4</v>
      </c>
      <c r="AD9" s="91">
        <v>1</v>
      </c>
      <c r="AE9" s="401">
        <v>1.e-002</v>
      </c>
    </row>
    <row r="10" spans="1:152" s="3" customFormat="1" ht="20.100000000000001" customHeight="1">
      <c r="B10" s="114"/>
      <c r="C10" s="376" t="s">
        <v>1</v>
      </c>
      <c r="D10" s="384">
        <v>6</v>
      </c>
      <c r="E10" s="32">
        <v>6</v>
      </c>
      <c r="F10" s="32">
        <v>0</v>
      </c>
      <c r="G10" s="401">
        <v>1.e-002</v>
      </c>
      <c r="H10" s="384">
        <v>3</v>
      </c>
      <c r="I10" s="32">
        <v>3</v>
      </c>
      <c r="J10" s="32">
        <v>0</v>
      </c>
      <c r="K10" s="401">
        <v>1.e-002</v>
      </c>
      <c r="L10" s="410">
        <v>4</v>
      </c>
      <c r="M10" s="32">
        <v>4</v>
      </c>
      <c r="N10" s="32">
        <v>0</v>
      </c>
      <c r="O10" s="401">
        <v>1.e-002</v>
      </c>
      <c r="P10" s="415">
        <v>3</v>
      </c>
      <c r="Q10" s="91">
        <v>2</v>
      </c>
      <c r="R10" s="91">
        <v>1</v>
      </c>
      <c r="S10" s="401">
        <v>1.e-002</v>
      </c>
      <c r="T10" s="415">
        <v>5</v>
      </c>
      <c r="U10" s="91">
        <v>4</v>
      </c>
      <c r="V10" s="91">
        <v>1</v>
      </c>
      <c r="W10" s="401">
        <v>1.e-002</v>
      </c>
      <c r="X10" s="415">
        <v>1</v>
      </c>
      <c r="Y10" s="91">
        <v>1</v>
      </c>
      <c r="Z10" s="91">
        <v>0</v>
      </c>
      <c r="AA10" s="423">
        <v>1.9517908e-003</v>
      </c>
      <c r="AB10" s="416"/>
      <c r="AC10" s="418"/>
      <c r="AD10" s="418"/>
      <c r="AE10" s="402"/>
    </row>
    <row r="11" spans="1:152" s="3" customFormat="1" ht="20.100000000000001" customHeight="1">
      <c r="B11" s="371" t="s">
        <v>373</v>
      </c>
      <c r="C11" s="376" t="s">
        <v>367</v>
      </c>
      <c r="D11" s="384">
        <v>9853</v>
      </c>
      <c r="E11" s="32">
        <v>7219</v>
      </c>
      <c r="F11" s="32">
        <v>2634</v>
      </c>
      <c r="G11" s="401">
        <v>23.72</v>
      </c>
      <c r="H11" s="384">
        <v>10617</v>
      </c>
      <c r="I11" s="32">
        <v>8111</v>
      </c>
      <c r="J11" s="32">
        <v>2506</v>
      </c>
      <c r="K11" s="401">
        <v>21.99</v>
      </c>
      <c r="L11" s="410">
        <v>9970</v>
      </c>
      <c r="M11" s="32">
        <v>7679</v>
      </c>
      <c r="N11" s="32">
        <v>2291</v>
      </c>
      <c r="O11" s="401">
        <v>19.82</v>
      </c>
      <c r="P11" s="415">
        <v>8547</v>
      </c>
      <c r="Q11" s="91">
        <v>6707</v>
      </c>
      <c r="R11" s="91">
        <v>1840</v>
      </c>
      <c r="S11" s="401">
        <v>17.010000000000002</v>
      </c>
      <c r="T11" s="415">
        <v>8067</v>
      </c>
      <c r="U11" s="91">
        <v>6255</v>
      </c>
      <c r="V11" s="91">
        <v>1812</v>
      </c>
      <c r="W11" s="401">
        <v>16.34</v>
      </c>
      <c r="X11" s="415">
        <v>8574</v>
      </c>
      <c r="Y11" s="91">
        <v>6526</v>
      </c>
      <c r="Z11" s="91">
        <v>2048</v>
      </c>
      <c r="AA11" s="423">
        <v>17.547737459299999</v>
      </c>
      <c r="AB11" s="429" t="s">
        <v>271</v>
      </c>
      <c r="AC11" s="433" t="s">
        <v>25</v>
      </c>
      <c r="AD11" s="433" t="s">
        <v>478</v>
      </c>
      <c r="AE11" s="401">
        <v>15.73</v>
      </c>
    </row>
    <row r="12" spans="1:152" s="3" customFormat="1" ht="20.100000000000001" customHeight="1">
      <c r="B12" s="371"/>
      <c r="C12" s="376" t="s">
        <v>233</v>
      </c>
      <c r="D12" s="384">
        <v>6</v>
      </c>
      <c r="E12" s="32">
        <v>5</v>
      </c>
      <c r="F12" s="32">
        <v>1</v>
      </c>
      <c r="G12" s="401">
        <v>1.e-002</v>
      </c>
      <c r="H12" s="384">
        <v>9</v>
      </c>
      <c r="I12" s="32">
        <v>9</v>
      </c>
      <c r="J12" s="32">
        <v>0</v>
      </c>
      <c r="K12" s="401">
        <v>2.e-002</v>
      </c>
      <c r="L12" s="410">
        <v>3</v>
      </c>
      <c r="M12" s="32">
        <v>2</v>
      </c>
      <c r="N12" s="32">
        <v>1</v>
      </c>
      <c r="O12" s="401">
        <v>1.e-002</v>
      </c>
      <c r="P12" s="415">
        <v>1</v>
      </c>
      <c r="Q12" s="91">
        <v>1</v>
      </c>
      <c r="R12" s="91">
        <v>0</v>
      </c>
      <c r="S12" s="401">
        <v>0</v>
      </c>
      <c r="T12" s="415">
        <v>1</v>
      </c>
      <c r="U12" s="91">
        <v>1</v>
      </c>
      <c r="V12" s="91">
        <v>0</v>
      </c>
      <c r="W12" s="401">
        <v>0</v>
      </c>
      <c r="X12" s="415">
        <v>1</v>
      </c>
      <c r="Y12" s="91">
        <v>1</v>
      </c>
      <c r="Z12" s="91">
        <v>0</v>
      </c>
      <c r="AA12" s="423">
        <v>1.9517908e-003</v>
      </c>
      <c r="AB12" s="416"/>
      <c r="AC12" s="418"/>
      <c r="AD12" s="418"/>
      <c r="AE12" s="402"/>
    </row>
    <row r="13" spans="1:152" s="3" customFormat="1" ht="20.100000000000001" customHeight="1">
      <c r="B13" s="371"/>
      <c r="C13" s="376" t="s">
        <v>375</v>
      </c>
      <c r="D13" s="384">
        <v>5174</v>
      </c>
      <c r="E13" s="32">
        <v>4369</v>
      </c>
      <c r="F13" s="32">
        <v>805</v>
      </c>
      <c r="G13" s="401">
        <v>12.46</v>
      </c>
      <c r="H13" s="384">
        <v>6229</v>
      </c>
      <c r="I13" s="32">
        <v>5180</v>
      </c>
      <c r="J13" s="32">
        <v>1049</v>
      </c>
      <c r="K13" s="401">
        <v>12.9</v>
      </c>
      <c r="L13" s="410">
        <v>5802</v>
      </c>
      <c r="M13" s="32">
        <v>4895</v>
      </c>
      <c r="N13" s="32">
        <v>907</v>
      </c>
      <c r="O13" s="401">
        <v>11.53</v>
      </c>
      <c r="P13" s="415">
        <v>5298</v>
      </c>
      <c r="Q13" s="91">
        <v>4492</v>
      </c>
      <c r="R13" s="91">
        <v>806</v>
      </c>
      <c r="S13" s="401">
        <v>10.54</v>
      </c>
      <c r="T13" s="415">
        <v>4746</v>
      </c>
      <c r="U13" s="91">
        <v>3996</v>
      </c>
      <c r="V13" s="91">
        <v>750</v>
      </c>
      <c r="W13" s="401">
        <v>9.61</v>
      </c>
      <c r="X13" s="415">
        <v>4721</v>
      </c>
      <c r="Y13" s="91">
        <v>3940</v>
      </c>
      <c r="Z13" s="91">
        <v>781</v>
      </c>
      <c r="AA13" s="423">
        <v>9.2144042159000001</v>
      </c>
      <c r="AB13" s="429" t="s">
        <v>462</v>
      </c>
      <c r="AC13" s="433" t="s">
        <v>305</v>
      </c>
      <c r="AD13" s="432" t="s">
        <v>479</v>
      </c>
      <c r="AE13" s="401">
        <f>AB13/AB5*100</f>
        <v>8.6668815125147702</v>
      </c>
    </row>
    <row r="14" spans="1:152" s="3" customFormat="1" ht="20.100000000000001" customHeight="1">
      <c r="B14" s="371"/>
      <c r="C14" s="376" t="s">
        <v>376</v>
      </c>
      <c r="D14" s="384">
        <v>4673</v>
      </c>
      <c r="E14" s="32">
        <v>2845</v>
      </c>
      <c r="F14" s="32">
        <v>1828</v>
      </c>
      <c r="G14" s="401">
        <v>11.25</v>
      </c>
      <c r="H14" s="384">
        <v>4379</v>
      </c>
      <c r="I14" s="32">
        <v>2922</v>
      </c>
      <c r="J14" s="32">
        <v>1457</v>
      </c>
      <c r="K14" s="401">
        <v>9.07</v>
      </c>
      <c r="L14" s="410">
        <v>4165</v>
      </c>
      <c r="M14" s="32">
        <v>2782</v>
      </c>
      <c r="N14" s="32">
        <v>1383</v>
      </c>
      <c r="O14" s="401">
        <v>8.2799999999999994</v>
      </c>
      <c r="P14" s="415">
        <v>3248</v>
      </c>
      <c r="Q14" s="91">
        <v>2214</v>
      </c>
      <c r="R14" s="91">
        <v>1034</v>
      </c>
      <c r="S14" s="401">
        <v>6.46</v>
      </c>
      <c r="T14" s="415">
        <v>3320</v>
      </c>
      <c r="U14" s="91">
        <v>2258</v>
      </c>
      <c r="V14" s="91">
        <v>1062</v>
      </c>
      <c r="W14" s="401">
        <v>6.72</v>
      </c>
      <c r="X14" s="415">
        <v>3852</v>
      </c>
      <c r="Y14" s="91">
        <v>2585</v>
      </c>
      <c r="Z14" s="91">
        <v>1267</v>
      </c>
      <c r="AA14" s="423">
        <v>7.5182980385000002</v>
      </c>
      <c r="AB14" s="429" t="s">
        <v>463</v>
      </c>
      <c r="AC14" s="433" t="s">
        <v>424</v>
      </c>
      <c r="AD14" s="433" t="s">
        <v>436</v>
      </c>
      <c r="AE14" s="401">
        <f>AB14/AB5*100</f>
        <v>6.5742829519819521</v>
      </c>
    </row>
    <row r="15" spans="1:152" s="3" customFormat="1" ht="20.100000000000001" customHeight="1">
      <c r="B15" s="371" t="s">
        <v>377</v>
      </c>
      <c r="C15" s="376" t="s">
        <v>367</v>
      </c>
      <c r="D15" s="384">
        <v>31375</v>
      </c>
      <c r="E15" s="32">
        <v>18903</v>
      </c>
      <c r="F15" s="32">
        <v>12472</v>
      </c>
      <c r="G15" s="401">
        <v>75.540000000000006</v>
      </c>
      <c r="H15" s="384">
        <v>37140</v>
      </c>
      <c r="I15" s="32">
        <v>21828</v>
      </c>
      <c r="J15" s="32">
        <v>15312</v>
      </c>
      <c r="K15" s="401">
        <v>76.91</v>
      </c>
      <c r="L15" s="410">
        <v>39536</v>
      </c>
      <c r="M15" s="32">
        <v>22338</v>
      </c>
      <c r="N15" s="32">
        <v>17198</v>
      </c>
      <c r="O15" s="401">
        <v>78.599999999999994</v>
      </c>
      <c r="P15" s="415">
        <v>40243</v>
      </c>
      <c r="Q15" s="91">
        <v>22082</v>
      </c>
      <c r="R15" s="91">
        <v>18161</v>
      </c>
      <c r="S15" s="401">
        <v>80.09</v>
      </c>
      <c r="T15" s="415">
        <v>39044</v>
      </c>
      <c r="U15" s="91">
        <v>20714</v>
      </c>
      <c r="V15" s="91">
        <v>18330</v>
      </c>
      <c r="W15" s="401">
        <v>79.069999999999993</v>
      </c>
      <c r="X15" s="415">
        <v>40137</v>
      </c>
      <c r="Y15" s="91">
        <v>20759</v>
      </c>
      <c r="Z15" s="91">
        <v>19378</v>
      </c>
      <c r="AA15" s="423">
        <v>82.145269233099995</v>
      </c>
      <c r="AB15" s="429">
        <v>37881</v>
      </c>
      <c r="AC15" s="433" t="s">
        <v>77</v>
      </c>
      <c r="AD15" s="433" t="s">
        <v>481</v>
      </c>
      <c r="AE15" s="401">
        <v>83.98</v>
      </c>
    </row>
    <row r="16" spans="1:152" s="3" customFormat="1" ht="20.100000000000001" customHeight="1">
      <c r="B16" s="114"/>
      <c r="C16" s="376" t="s">
        <v>378</v>
      </c>
      <c r="D16" s="384">
        <v>268</v>
      </c>
      <c r="E16" s="32">
        <v>221</v>
      </c>
      <c r="F16" s="32">
        <v>47</v>
      </c>
      <c r="G16" s="401">
        <v>0.65</v>
      </c>
      <c r="H16" s="384">
        <v>273</v>
      </c>
      <c r="I16" s="32">
        <v>219</v>
      </c>
      <c r="J16" s="32">
        <v>54</v>
      </c>
      <c r="K16" s="401">
        <v>0.56999999999999995</v>
      </c>
      <c r="L16" s="410">
        <v>278</v>
      </c>
      <c r="M16" s="32">
        <v>240</v>
      </c>
      <c r="N16" s="32">
        <v>38</v>
      </c>
      <c r="O16" s="401">
        <v>0.55000000000000004</v>
      </c>
      <c r="P16" s="415">
        <v>296</v>
      </c>
      <c r="Q16" s="91">
        <v>272</v>
      </c>
      <c r="R16" s="91">
        <v>24</v>
      </c>
      <c r="S16" s="401">
        <v>0.59</v>
      </c>
      <c r="T16" s="415">
        <v>335</v>
      </c>
      <c r="U16" s="91">
        <v>308</v>
      </c>
      <c r="V16" s="91">
        <v>27</v>
      </c>
      <c r="W16" s="401">
        <v>0.68</v>
      </c>
      <c r="X16" s="415">
        <v>390</v>
      </c>
      <c r="Y16" s="91">
        <v>356</v>
      </c>
      <c r="Z16" s="91">
        <v>34</v>
      </c>
      <c r="AA16" s="423">
        <v>0.76119839950000001</v>
      </c>
      <c r="AB16" s="428">
        <v>378</v>
      </c>
      <c r="AC16" s="432" t="s">
        <v>474</v>
      </c>
      <c r="AD16" s="432" t="s">
        <v>147</v>
      </c>
      <c r="AE16" s="401">
        <f>AB16/AB5*100</f>
        <v>0.81211730583306485</v>
      </c>
    </row>
    <row r="17" spans="2:31" s="3" customFormat="1" ht="20.100000000000001" customHeight="1">
      <c r="B17" s="114"/>
      <c r="C17" s="377" t="s">
        <v>145</v>
      </c>
      <c r="D17" s="384">
        <v>2652</v>
      </c>
      <c r="E17" s="32">
        <v>2305</v>
      </c>
      <c r="F17" s="32">
        <v>347</v>
      </c>
      <c r="G17" s="401">
        <v>6.39</v>
      </c>
      <c r="H17" s="384">
        <v>2907</v>
      </c>
      <c r="I17" s="32">
        <v>2455</v>
      </c>
      <c r="J17" s="32">
        <v>452</v>
      </c>
      <c r="K17" s="401">
        <v>6.02</v>
      </c>
      <c r="L17" s="410">
        <v>3296</v>
      </c>
      <c r="M17" s="32">
        <v>2693</v>
      </c>
      <c r="N17" s="32">
        <v>603</v>
      </c>
      <c r="O17" s="401">
        <v>6.55</v>
      </c>
      <c r="P17" s="416"/>
      <c r="Q17" s="418"/>
      <c r="R17" s="418"/>
      <c r="S17" s="402"/>
      <c r="T17" s="416"/>
      <c r="U17" s="418"/>
      <c r="V17" s="418"/>
      <c r="W17" s="402"/>
      <c r="X17" s="416"/>
      <c r="Y17" s="418"/>
      <c r="Z17" s="418"/>
      <c r="AA17" s="424"/>
      <c r="AB17" s="416"/>
      <c r="AC17" s="418"/>
      <c r="AD17" s="418"/>
      <c r="AE17" s="402"/>
    </row>
    <row r="18" spans="2:31" s="3" customFormat="1" ht="20.100000000000001" customHeight="1">
      <c r="B18" s="114"/>
      <c r="C18" s="376" t="s">
        <v>286</v>
      </c>
      <c r="D18" s="385"/>
      <c r="E18" s="393"/>
      <c r="F18" s="393"/>
      <c r="G18" s="402"/>
      <c r="H18" s="385"/>
      <c r="I18" s="393"/>
      <c r="J18" s="393"/>
      <c r="K18" s="402"/>
      <c r="L18" s="411"/>
      <c r="M18" s="393"/>
      <c r="N18" s="393"/>
      <c r="O18" s="402"/>
      <c r="P18" s="415">
        <v>1721</v>
      </c>
      <c r="Q18" s="91">
        <v>1242</v>
      </c>
      <c r="R18" s="91">
        <v>479</v>
      </c>
      <c r="S18" s="401">
        <v>3.43</v>
      </c>
      <c r="T18" s="415">
        <v>1631</v>
      </c>
      <c r="U18" s="91">
        <v>1200</v>
      </c>
      <c r="V18" s="91">
        <v>431</v>
      </c>
      <c r="W18" s="401">
        <v>3.3</v>
      </c>
      <c r="X18" s="415">
        <v>1732</v>
      </c>
      <c r="Y18" s="91">
        <v>1278</v>
      </c>
      <c r="Z18" s="91">
        <v>454</v>
      </c>
      <c r="AA18" s="423">
        <v>3.3805016102000001</v>
      </c>
      <c r="AB18" s="429" t="s">
        <v>464</v>
      </c>
      <c r="AC18" s="433" t="s">
        <v>449</v>
      </c>
      <c r="AD18" s="432" t="s">
        <v>239</v>
      </c>
      <c r="AE18" s="401">
        <f>AB18/AB5*100</f>
        <v>3.3301106456117737</v>
      </c>
    </row>
    <row r="19" spans="2:31" s="3" customFormat="1" ht="20.100000000000001" customHeight="1">
      <c r="B19" s="114"/>
      <c r="C19" s="376" t="s">
        <v>379</v>
      </c>
      <c r="D19" s="385"/>
      <c r="E19" s="393"/>
      <c r="F19" s="393"/>
      <c r="G19" s="402"/>
      <c r="H19" s="385"/>
      <c r="I19" s="393"/>
      <c r="J19" s="393"/>
      <c r="K19" s="402"/>
      <c r="L19" s="411"/>
      <c r="M19" s="393"/>
      <c r="N19" s="393"/>
      <c r="O19" s="402"/>
      <c r="P19" s="415">
        <v>2555</v>
      </c>
      <c r="Q19" s="91">
        <v>2233</v>
      </c>
      <c r="R19" s="91">
        <v>322</v>
      </c>
      <c r="S19" s="401">
        <v>5.09</v>
      </c>
      <c r="T19" s="416"/>
      <c r="U19" s="418"/>
      <c r="V19" s="418"/>
      <c r="W19" s="402"/>
      <c r="X19" s="416"/>
      <c r="Y19" s="418"/>
      <c r="Z19" s="418"/>
      <c r="AA19" s="424"/>
      <c r="AB19" s="416"/>
      <c r="AC19" s="418"/>
      <c r="AD19" s="418"/>
      <c r="AE19" s="402"/>
    </row>
    <row r="20" spans="2:31" s="3" customFormat="1" ht="20.100000000000001" customHeight="1">
      <c r="B20" s="114"/>
      <c r="C20" s="376" t="s">
        <v>380</v>
      </c>
      <c r="D20" s="385"/>
      <c r="E20" s="393"/>
      <c r="F20" s="393"/>
      <c r="G20" s="402"/>
      <c r="H20" s="385"/>
      <c r="I20" s="393"/>
      <c r="J20" s="393"/>
      <c r="K20" s="402"/>
      <c r="L20" s="385"/>
      <c r="M20" s="393"/>
      <c r="N20" s="393"/>
      <c r="O20" s="402"/>
      <c r="P20" s="416"/>
      <c r="Q20" s="418"/>
      <c r="R20" s="418"/>
      <c r="S20" s="402"/>
      <c r="T20" s="415">
        <v>2811</v>
      </c>
      <c r="U20" s="91">
        <v>2349</v>
      </c>
      <c r="V20" s="91">
        <v>462</v>
      </c>
      <c r="W20" s="401">
        <v>5.69</v>
      </c>
      <c r="X20" s="415">
        <v>2713</v>
      </c>
      <c r="Y20" s="91">
        <v>2294</v>
      </c>
      <c r="Z20" s="91">
        <v>419</v>
      </c>
      <c r="AA20" s="423">
        <v>5.2952083536999996</v>
      </c>
      <c r="AB20" s="429" t="s">
        <v>465</v>
      </c>
      <c r="AC20" s="433" t="s">
        <v>475</v>
      </c>
      <c r="AD20" s="432" t="s">
        <v>81</v>
      </c>
      <c r="AE20" s="401">
        <f>AB20/AB5*100</f>
        <v>5.403373079815232</v>
      </c>
    </row>
    <row r="21" spans="2:31" s="3" customFormat="1" ht="20.100000000000001" customHeight="1">
      <c r="B21" s="114"/>
      <c r="C21" s="376" t="s">
        <v>381</v>
      </c>
      <c r="D21" s="384">
        <v>12288</v>
      </c>
      <c r="E21" s="32">
        <v>6889</v>
      </c>
      <c r="F21" s="32">
        <v>5399</v>
      </c>
      <c r="G21" s="401">
        <v>29.59</v>
      </c>
      <c r="H21" s="384">
        <v>14405</v>
      </c>
      <c r="I21" s="32">
        <v>8041</v>
      </c>
      <c r="J21" s="32">
        <v>6364</v>
      </c>
      <c r="K21" s="401">
        <v>29.83</v>
      </c>
      <c r="L21" s="410">
        <v>14790</v>
      </c>
      <c r="M21" s="32">
        <v>7850</v>
      </c>
      <c r="N21" s="32">
        <v>6940</v>
      </c>
      <c r="O21" s="401">
        <v>29.4</v>
      </c>
      <c r="P21" s="416"/>
      <c r="Q21" s="418"/>
      <c r="R21" s="418"/>
      <c r="S21" s="402"/>
      <c r="T21" s="416"/>
      <c r="U21" s="418"/>
      <c r="V21" s="418"/>
      <c r="W21" s="402"/>
      <c r="X21" s="416"/>
      <c r="Y21" s="418"/>
      <c r="Z21" s="418"/>
      <c r="AA21" s="424"/>
      <c r="AB21" s="416"/>
      <c r="AC21" s="418"/>
      <c r="AD21" s="418"/>
      <c r="AE21" s="402"/>
    </row>
    <row r="22" spans="2:31" s="3" customFormat="1" ht="20.100000000000001" customHeight="1">
      <c r="B22" s="114"/>
      <c r="C22" s="376" t="s">
        <v>382</v>
      </c>
      <c r="D22" s="386"/>
      <c r="E22" s="394"/>
      <c r="F22" s="394"/>
      <c r="G22" s="403"/>
      <c r="H22" s="386"/>
      <c r="I22" s="394"/>
      <c r="J22" s="394"/>
      <c r="K22" s="403"/>
      <c r="L22" s="412"/>
      <c r="M22" s="394"/>
      <c r="N22" s="394"/>
      <c r="O22" s="403"/>
      <c r="P22" s="415">
        <v>12084</v>
      </c>
      <c r="Q22" s="91">
        <v>6423</v>
      </c>
      <c r="R22" s="91">
        <v>5661</v>
      </c>
      <c r="S22" s="401">
        <v>24.05</v>
      </c>
      <c r="T22" s="415">
        <v>10600</v>
      </c>
      <c r="U22" s="91">
        <v>5534</v>
      </c>
      <c r="V22" s="91">
        <v>5066</v>
      </c>
      <c r="W22" s="401">
        <v>21.47</v>
      </c>
      <c r="X22" s="415">
        <v>9644</v>
      </c>
      <c r="Y22" s="91">
        <v>4838</v>
      </c>
      <c r="Z22" s="91">
        <v>4806</v>
      </c>
      <c r="AA22" s="423">
        <v>18.823070166899999</v>
      </c>
      <c r="AB22" s="429" t="s">
        <v>374</v>
      </c>
      <c r="AC22" s="433" t="s">
        <v>228</v>
      </c>
      <c r="AD22" s="433" t="s">
        <v>417</v>
      </c>
      <c r="AE22" s="401">
        <f>AB22/AB5*100</f>
        <v>18.468149103018582</v>
      </c>
    </row>
    <row r="23" spans="2:31" s="3" customFormat="1" ht="20.100000000000001" customHeight="1">
      <c r="B23" s="114"/>
      <c r="C23" s="376" t="s">
        <v>267</v>
      </c>
      <c r="D23" s="384">
        <v>1706</v>
      </c>
      <c r="E23" s="32">
        <v>789</v>
      </c>
      <c r="F23" s="32">
        <v>917</v>
      </c>
      <c r="G23" s="401">
        <v>4.1100000000000003</v>
      </c>
      <c r="H23" s="384">
        <v>1913</v>
      </c>
      <c r="I23" s="32">
        <v>890</v>
      </c>
      <c r="J23" s="32">
        <v>1023</v>
      </c>
      <c r="K23" s="401">
        <v>3.96</v>
      </c>
      <c r="L23" s="410">
        <v>1761</v>
      </c>
      <c r="M23" s="32">
        <v>824</v>
      </c>
      <c r="N23" s="32">
        <v>937</v>
      </c>
      <c r="O23" s="401">
        <v>3.5</v>
      </c>
      <c r="P23" s="415">
        <v>1592</v>
      </c>
      <c r="Q23" s="91">
        <v>749</v>
      </c>
      <c r="R23" s="91">
        <v>843</v>
      </c>
      <c r="S23" s="401">
        <v>3.17</v>
      </c>
      <c r="T23" s="415">
        <v>1555</v>
      </c>
      <c r="U23" s="91">
        <v>650</v>
      </c>
      <c r="V23" s="91">
        <v>905</v>
      </c>
      <c r="W23" s="401">
        <v>3.15</v>
      </c>
      <c r="X23" s="415">
        <v>1526</v>
      </c>
      <c r="Y23" s="91">
        <v>629</v>
      </c>
      <c r="Z23" s="91">
        <v>897</v>
      </c>
      <c r="AA23" s="423">
        <v>2.978432712</v>
      </c>
      <c r="AB23" s="429" t="s">
        <v>310</v>
      </c>
      <c r="AC23" s="432" t="s">
        <v>476</v>
      </c>
      <c r="AD23" s="432" t="s">
        <v>168</v>
      </c>
      <c r="AE23" s="401">
        <f>AB23/AB5*100</f>
        <v>2.8080352347190889</v>
      </c>
    </row>
    <row r="24" spans="2:31" s="3" customFormat="1" ht="20.100000000000001" customHeight="1">
      <c r="B24" s="114"/>
      <c r="C24" s="376" t="s">
        <v>383</v>
      </c>
      <c r="D24" s="384">
        <v>652</v>
      </c>
      <c r="E24" s="32">
        <v>416</v>
      </c>
      <c r="F24" s="32">
        <v>236</v>
      </c>
      <c r="G24" s="401">
        <v>1.5699999999999998</v>
      </c>
      <c r="H24" s="384">
        <v>749</v>
      </c>
      <c r="I24" s="32">
        <v>497</v>
      </c>
      <c r="J24" s="32">
        <v>252</v>
      </c>
      <c r="K24" s="401">
        <v>1.55</v>
      </c>
      <c r="L24" s="410">
        <v>898</v>
      </c>
      <c r="M24" s="32">
        <v>553</v>
      </c>
      <c r="N24" s="32">
        <v>345</v>
      </c>
      <c r="O24" s="401">
        <v>1.79</v>
      </c>
      <c r="P24" s="415">
        <v>1016</v>
      </c>
      <c r="Q24" s="91">
        <v>623</v>
      </c>
      <c r="R24" s="91">
        <v>393</v>
      </c>
      <c r="S24" s="401">
        <v>2.02</v>
      </c>
      <c r="T24" s="416"/>
      <c r="U24" s="418"/>
      <c r="V24" s="418"/>
      <c r="W24" s="402"/>
      <c r="X24" s="416"/>
      <c r="Y24" s="418"/>
      <c r="Z24" s="418"/>
      <c r="AA24" s="424"/>
      <c r="AB24" s="416"/>
      <c r="AC24" s="418"/>
      <c r="AD24" s="418"/>
      <c r="AE24" s="402"/>
    </row>
    <row r="25" spans="2:31" s="3" customFormat="1" ht="20.100000000000001" customHeight="1">
      <c r="B25" s="114"/>
      <c r="C25" s="376" t="s">
        <v>384</v>
      </c>
      <c r="D25" s="385"/>
      <c r="E25" s="393"/>
      <c r="F25" s="393"/>
      <c r="G25" s="402"/>
      <c r="H25" s="385"/>
      <c r="I25" s="393"/>
      <c r="J25" s="393"/>
      <c r="K25" s="402"/>
      <c r="L25" s="385"/>
      <c r="M25" s="393"/>
      <c r="N25" s="393"/>
      <c r="O25" s="402"/>
      <c r="P25" s="416"/>
      <c r="Q25" s="418"/>
      <c r="R25" s="418"/>
      <c r="S25" s="402"/>
      <c r="T25" s="415">
        <v>1252</v>
      </c>
      <c r="U25" s="91">
        <v>778</v>
      </c>
      <c r="V25" s="91">
        <v>474</v>
      </c>
      <c r="W25" s="401">
        <v>2.54</v>
      </c>
      <c r="X25" s="415">
        <v>1429</v>
      </c>
      <c r="Y25" s="91">
        <v>862</v>
      </c>
      <c r="Z25" s="91">
        <v>567</v>
      </c>
      <c r="AA25" s="423">
        <v>2.7891090075</v>
      </c>
      <c r="AB25" s="429" t="s">
        <v>466</v>
      </c>
      <c r="AC25" s="432" t="s">
        <v>470</v>
      </c>
      <c r="AD25" s="432" t="s">
        <v>482</v>
      </c>
      <c r="AE25" s="401">
        <f>AB25/AB5*100</f>
        <v>2.9090127833279622</v>
      </c>
    </row>
    <row r="26" spans="2:31" s="3" customFormat="1" ht="20.100000000000001" customHeight="1">
      <c r="B26" s="114"/>
      <c r="C26" s="376" t="s">
        <v>386</v>
      </c>
      <c r="D26" s="385"/>
      <c r="E26" s="393"/>
      <c r="F26" s="393"/>
      <c r="G26" s="402"/>
      <c r="H26" s="385"/>
      <c r="I26" s="393"/>
      <c r="J26" s="393"/>
      <c r="K26" s="402"/>
      <c r="L26" s="385"/>
      <c r="M26" s="393"/>
      <c r="N26" s="393"/>
      <c r="O26" s="402"/>
      <c r="P26" s="416"/>
      <c r="Q26" s="418"/>
      <c r="R26" s="418"/>
      <c r="S26" s="402"/>
      <c r="T26" s="415">
        <v>1667</v>
      </c>
      <c r="U26" s="91">
        <v>1142</v>
      </c>
      <c r="V26" s="91">
        <v>525</v>
      </c>
      <c r="W26" s="401">
        <v>3.38</v>
      </c>
      <c r="X26" s="415">
        <v>1838</v>
      </c>
      <c r="Y26" s="91">
        <v>1205</v>
      </c>
      <c r="Z26" s="91">
        <v>633</v>
      </c>
      <c r="AA26" s="423">
        <v>3.5873914316</v>
      </c>
      <c r="AB26" s="429" t="s">
        <v>313</v>
      </c>
      <c r="AC26" s="433" t="s">
        <v>460</v>
      </c>
      <c r="AD26" s="432" t="s">
        <v>483</v>
      </c>
      <c r="AE26" s="401">
        <v>3.84</v>
      </c>
    </row>
    <row r="27" spans="2:31" s="3" customFormat="1" ht="20.100000000000001" customHeight="1">
      <c r="B27" s="114"/>
      <c r="C27" s="376" t="s">
        <v>387</v>
      </c>
      <c r="D27" s="384">
        <v>10030</v>
      </c>
      <c r="E27" s="32">
        <v>5199</v>
      </c>
      <c r="F27" s="32">
        <v>4831</v>
      </c>
      <c r="G27" s="401">
        <v>24.15</v>
      </c>
      <c r="H27" s="384">
        <v>12846</v>
      </c>
      <c r="I27" s="32">
        <v>6434</v>
      </c>
      <c r="J27" s="32">
        <v>6412</v>
      </c>
      <c r="K27" s="401">
        <v>26.6</v>
      </c>
      <c r="L27" s="410">
        <v>14937</v>
      </c>
      <c r="M27" s="32">
        <v>7365</v>
      </c>
      <c r="N27" s="32">
        <v>7572</v>
      </c>
      <c r="O27" s="401">
        <v>29.7</v>
      </c>
      <c r="P27" s="416"/>
      <c r="Q27" s="418"/>
      <c r="R27" s="418"/>
      <c r="S27" s="402"/>
      <c r="T27" s="416"/>
      <c r="U27" s="418"/>
      <c r="V27" s="418"/>
      <c r="W27" s="402"/>
      <c r="X27" s="416"/>
      <c r="Y27" s="418"/>
      <c r="Z27" s="418"/>
      <c r="AA27" s="424"/>
      <c r="AB27" s="416"/>
      <c r="AC27" s="418"/>
      <c r="AD27" s="418"/>
      <c r="AE27" s="402"/>
    </row>
    <row r="28" spans="2:31" s="3" customFormat="1" ht="20.100000000000001" customHeight="1">
      <c r="B28" s="114"/>
      <c r="C28" s="376" t="s">
        <v>388</v>
      </c>
      <c r="D28" s="385"/>
      <c r="E28" s="393"/>
      <c r="F28" s="393"/>
      <c r="G28" s="402"/>
      <c r="H28" s="385"/>
      <c r="I28" s="393"/>
      <c r="J28" s="393"/>
      <c r="K28" s="402"/>
      <c r="L28" s="411"/>
      <c r="M28" s="393"/>
      <c r="N28" s="393"/>
      <c r="O28" s="402"/>
      <c r="P28" s="415">
        <v>2408</v>
      </c>
      <c r="Q28" s="91">
        <v>950</v>
      </c>
      <c r="R28" s="91">
        <v>1458</v>
      </c>
      <c r="S28" s="401">
        <v>4.79</v>
      </c>
      <c r="T28" s="415">
        <v>2883</v>
      </c>
      <c r="U28" s="91">
        <v>1075</v>
      </c>
      <c r="V28" s="91">
        <v>1808</v>
      </c>
      <c r="W28" s="401">
        <v>5.84</v>
      </c>
      <c r="X28" s="415">
        <v>2781</v>
      </c>
      <c r="Y28" s="91">
        <v>1018</v>
      </c>
      <c r="Z28" s="91">
        <v>1763</v>
      </c>
      <c r="AA28" s="423">
        <v>5.4279301258999997</v>
      </c>
      <c r="AB28" s="429" t="s">
        <v>467</v>
      </c>
      <c r="AC28" s="432" t="s">
        <v>414</v>
      </c>
      <c r="AD28" s="433" t="s">
        <v>485</v>
      </c>
      <c r="AE28" s="401">
        <f>AB28/AB5*100</f>
        <v>5.2744655709528416</v>
      </c>
    </row>
    <row r="29" spans="2:31" s="3" customFormat="1" ht="20.100000000000001" customHeight="1">
      <c r="B29" s="114"/>
      <c r="C29" s="376" t="s">
        <v>389</v>
      </c>
      <c r="D29" s="385"/>
      <c r="E29" s="393"/>
      <c r="F29" s="393"/>
      <c r="G29" s="402"/>
      <c r="H29" s="385"/>
      <c r="I29" s="393"/>
      <c r="J29" s="393"/>
      <c r="K29" s="402"/>
      <c r="L29" s="385"/>
      <c r="M29" s="393"/>
      <c r="N29" s="393"/>
      <c r="O29" s="402"/>
      <c r="P29" s="416"/>
      <c r="Q29" s="418"/>
      <c r="R29" s="418"/>
      <c r="S29" s="402"/>
      <c r="T29" s="415">
        <v>1881</v>
      </c>
      <c r="U29" s="91">
        <v>737</v>
      </c>
      <c r="V29" s="91">
        <v>1144</v>
      </c>
      <c r="W29" s="401">
        <v>3.81</v>
      </c>
      <c r="X29" s="415">
        <v>1845</v>
      </c>
      <c r="Y29" s="91">
        <v>727</v>
      </c>
      <c r="Z29" s="91">
        <v>1118</v>
      </c>
      <c r="AA29" s="423">
        <v>3.6010539669999999</v>
      </c>
      <c r="AB29" s="429" t="s">
        <v>206</v>
      </c>
      <c r="AC29" s="432" t="s">
        <v>349</v>
      </c>
      <c r="AD29" s="432" t="s">
        <v>248</v>
      </c>
      <c r="AE29" s="401">
        <f>AB29/AB5*100</f>
        <v>3.4740573638414438</v>
      </c>
    </row>
    <row r="30" spans="2:31" s="3" customFormat="1" ht="20.100000000000001" customHeight="1">
      <c r="B30" s="114"/>
      <c r="C30" s="376" t="s">
        <v>390</v>
      </c>
      <c r="D30" s="385"/>
      <c r="E30" s="393"/>
      <c r="F30" s="393"/>
      <c r="G30" s="402"/>
      <c r="H30" s="385"/>
      <c r="I30" s="393"/>
      <c r="J30" s="393"/>
      <c r="K30" s="402"/>
      <c r="L30" s="411"/>
      <c r="M30" s="393"/>
      <c r="N30" s="393"/>
      <c r="O30" s="402"/>
      <c r="P30" s="415">
        <v>2309</v>
      </c>
      <c r="Q30" s="91">
        <v>1032</v>
      </c>
      <c r="R30" s="91">
        <v>1277</v>
      </c>
      <c r="S30" s="401">
        <v>4.5999999999999996</v>
      </c>
      <c r="T30" s="415">
        <v>2263</v>
      </c>
      <c r="U30" s="91">
        <v>946</v>
      </c>
      <c r="V30" s="91">
        <v>1317</v>
      </c>
      <c r="W30" s="401">
        <v>4.58</v>
      </c>
      <c r="X30" s="415">
        <v>2452</v>
      </c>
      <c r="Y30" s="91">
        <v>1011</v>
      </c>
      <c r="Z30" s="91">
        <v>1441</v>
      </c>
      <c r="AA30" s="423">
        <v>4.7857909632000002</v>
      </c>
      <c r="AB30" s="429" t="s">
        <v>468</v>
      </c>
      <c r="AC30" s="432" t="s">
        <v>83</v>
      </c>
      <c r="AD30" s="433" t="s">
        <v>369</v>
      </c>
      <c r="AE30" s="401">
        <f>AB30/AB5*100</f>
        <v>5.3475131593081962</v>
      </c>
    </row>
    <row r="31" spans="2:31" s="3" customFormat="1" ht="20.100000000000001" customHeight="1">
      <c r="B31" s="114"/>
      <c r="C31" s="376" t="s">
        <v>391</v>
      </c>
      <c r="D31" s="385"/>
      <c r="E31" s="393"/>
      <c r="F31" s="393"/>
      <c r="G31" s="402"/>
      <c r="H31" s="385"/>
      <c r="I31" s="393"/>
      <c r="J31" s="393"/>
      <c r="K31" s="402"/>
      <c r="L31" s="411"/>
      <c r="M31" s="393"/>
      <c r="N31" s="393"/>
      <c r="O31" s="402"/>
      <c r="P31" s="415">
        <v>4336</v>
      </c>
      <c r="Q31" s="91">
        <v>1040</v>
      </c>
      <c r="R31" s="91">
        <v>3296</v>
      </c>
      <c r="S31" s="401">
        <v>8.6300000000000008</v>
      </c>
      <c r="T31" s="415">
        <v>5140</v>
      </c>
      <c r="U31" s="91">
        <v>1240</v>
      </c>
      <c r="V31" s="91">
        <v>3900</v>
      </c>
      <c r="W31" s="401">
        <v>10.41</v>
      </c>
      <c r="X31" s="415">
        <v>6117</v>
      </c>
      <c r="Y31" s="91">
        <v>1489</v>
      </c>
      <c r="Z31" s="91">
        <v>4628</v>
      </c>
      <c r="AA31" s="423">
        <v>11.939104128</v>
      </c>
      <c r="AB31" s="429" t="s">
        <v>324</v>
      </c>
      <c r="AC31" s="433" t="s">
        <v>89</v>
      </c>
      <c r="AD31" s="433" t="s">
        <v>243</v>
      </c>
      <c r="AE31" s="401">
        <f>AB31/AB5*100</f>
        <v>13.376302502954129</v>
      </c>
    </row>
    <row r="32" spans="2:31" s="3" customFormat="1" ht="20.100000000000001" customHeight="1">
      <c r="B32" s="114"/>
      <c r="C32" s="376" t="s">
        <v>392</v>
      </c>
      <c r="D32" s="385"/>
      <c r="E32" s="393"/>
      <c r="F32" s="393"/>
      <c r="G32" s="402"/>
      <c r="H32" s="385"/>
      <c r="I32" s="393"/>
      <c r="J32" s="393"/>
      <c r="K32" s="402"/>
      <c r="L32" s="411"/>
      <c r="M32" s="393"/>
      <c r="N32" s="393"/>
      <c r="O32" s="402"/>
      <c r="P32" s="415">
        <v>370</v>
      </c>
      <c r="Q32" s="91">
        <v>236</v>
      </c>
      <c r="R32" s="91">
        <v>134</v>
      </c>
      <c r="S32" s="401">
        <v>0.74</v>
      </c>
      <c r="T32" s="415">
        <v>201</v>
      </c>
      <c r="U32" s="91">
        <v>111</v>
      </c>
      <c r="V32" s="91">
        <v>90</v>
      </c>
      <c r="W32" s="401">
        <v>0.41</v>
      </c>
      <c r="X32" s="415">
        <v>267</v>
      </c>
      <c r="Y32" s="91">
        <v>158</v>
      </c>
      <c r="Z32" s="91">
        <v>109</v>
      </c>
      <c r="AA32" s="423">
        <v>0.5211281351</v>
      </c>
      <c r="AB32" s="428" t="s">
        <v>469</v>
      </c>
      <c r="AC32" s="432" t="s">
        <v>98</v>
      </c>
      <c r="AD32" s="432" t="s">
        <v>92</v>
      </c>
      <c r="AE32" s="401">
        <f>AB32/AB5*100</f>
        <v>0.56074766355140182</v>
      </c>
    </row>
    <row r="33" spans="2:33" s="3" customFormat="1" ht="30" customHeight="1">
      <c r="B33" s="114"/>
      <c r="C33" s="377" t="s">
        <v>134</v>
      </c>
      <c r="D33" s="385"/>
      <c r="E33" s="393"/>
      <c r="F33" s="393"/>
      <c r="G33" s="402"/>
      <c r="H33" s="385"/>
      <c r="I33" s="393"/>
      <c r="J33" s="393"/>
      <c r="K33" s="402"/>
      <c r="L33" s="411"/>
      <c r="M33" s="393"/>
      <c r="N33" s="393"/>
      <c r="O33" s="402"/>
      <c r="P33" s="415">
        <v>8178</v>
      </c>
      <c r="Q33" s="91">
        <v>4522</v>
      </c>
      <c r="R33" s="91">
        <v>3656</v>
      </c>
      <c r="S33" s="401">
        <v>16.28</v>
      </c>
      <c r="T33" s="415">
        <v>3549</v>
      </c>
      <c r="U33" s="91">
        <v>2047</v>
      </c>
      <c r="V33" s="91">
        <v>1502</v>
      </c>
      <c r="W33" s="401">
        <v>7.19</v>
      </c>
      <c r="X33" s="415">
        <v>3915</v>
      </c>
      <c r="Y33" s="91">
        <v>2134</v>
      </c>
      <c r="Z33" s="91">
        <v>1781</v>
      </c>
      <c r="AA33" s="423">
        <v>7.6412608567999998</v>
      </c>
      <c r="AB33" s="429" t="s">
        <v>471</v>
      </c>
      <c r="AC33" s="433">
        <v>2090</v>
      </c>
      <c r="AD33" s="433" t="s">
        <v>415</v>
      </c>
      <c r="AE33" s="401">
        <f>AB33/AB5*100</f>
        <v>8.2823074444086355</v>
      </c>
    </row>
    <row r="34" spans="2:33" s="3" customFormat="1" ht="30" customHeight="1">
      <c r="B34" s="114"/>
      <c r="C34" s="377" t="s">
        <v>394</v>
      </c>
      <c r="D34" s="384">
        <v>3779</v>
      </c>
      <c r="E34" s="32">
        <v>3084</v>
      </c>
      <c r="F34" s="32">
        <v>695</v>
      </c>
      <c r="G34" s="401">
        <v>9.1</v>
      </c>
      <c r="H34" s="384">
        <v>4047</v>
      </c>
      <c r="I34" s="32">
        <v>3292</v>
      </c>
      <c r="J34" s="32">
        <v>755</v>
      </c>
      <c r="K34" s="401">
        <v>8.3800000000000008</v>
      </c>
      <c r="L34" s="410">
        <v>3576</v>
      </c>
      <c r="M34" s="32">
        <v>2813</v>
      </c>
      <c r="N34" s="32">
        <v>763</v>
      </c>
      <c r="O34" s="401">
        <v>7.11</v>
      </c>
      <c r="P34" s="415">
        <v>3378</v>
      </c>
      <c r="Q34" s="91">
        <v>2760</v>
      </c>
      <c r="R34" s="91">
        <v>618</v>
      </c>
      <c r="S34" s="401">
        <v>6.72</v>
      </c>
      <c r="T34" s="415">
        <v>3276</v>
      </c>
      <c r="U34" s="91">
        <v>2597</v>
      </c>
      <c r="V34" s="91">
        <v>679</v>
      </c>
      <c r="W34" s="401">
        <v>6.63</v>
      </c>
      <c r="X34" s="415">
        <v>3488</v>
      </c>
      <c r="Y34" s="91">
        <v>2760</v>
      </c>
      <c r="Z34" s="91">
        <v>728</v>
      </c>
      <c r="AA34" s="423">
        <v>6.8078461989000001</v>
      </c>
      <c r="AB34" s="429" t="s">
        <v>360</v>
      </c>
      <c r="AC34" s="433" t="s">
        <v>199</v>
      </c>
      <c r="AD34" s="432" t="s">
        <v>470</v>
      </c>
      <c r="AE34" s="401">
        <f>AB34/AB5*100</f>
        <v>7.5045654742722094</v>
      </c>
    </row>
    <row r="35" spans="2:33" s="3" customFormat="1" ht="20.100000000000001" customHeight="1">
      <c r="B35" s="372"/>
      <c r="C35" s="378" t="s">
        <v>395</v>
      </c>
      <c r="D35" s="387">
        <v>105</v>
      </c>
      <c r="E35" s="395">
        <v>57</v>
      </c>
      <c r="F35" s="395">
        <v>48</v>
      </c>
      <c r="G35" s="404">
        <v>0.25</v>
      </c>
      <c r="H35" s="387">
        <v>374</v>
      </c>
      <c r="I35" s="395">
        <v>199</v>
      </c>
      <c r="J35" s="395">
        <v>175</v>
      </c>
      <c r="K35" s="404">
        <v>0.77</v>
      </c>
      <c r="L35" s="413">
        <v>642</v>
      </c>
      <c r="M35" s="395">
        <v>325</v>
      </c>
      <c r="N35" s="395">
        <v>317</v>
      </c>
      <c r="O35" s="404">
        <v>1.28</v>
      </c>
      <c r="P35" s="417">
        <v>1310</v>
      </c>
      <c r="Q35" s="419">
        <v>758</v>
      </c>
      <c r="R35" s="419">
        <v>552</v>
      </c>
      <c r="S35" s="404">
        <v>2.61</v>
      </c>
      <c r="T35" s="417">
        <v>2109</v>
      </c>
      <c r="U35" s="419">
        <v>1232</v>
      </c>
      <c r="V35" s="419">
        <v>877</v>
      </c>
      <c r="W35" s="404">
        <v>4.2699999999999996</v>
      </c>
      <c r="X35" s="417">
        <v>2374</v>
      </c>
      <c r="Y35" s="419">
        <v>1237</v>
      </c>
      <c r="Z35" s="419">
        <v>1137</v>
      </c>
      <c r="AA35" s="425">
        <v>4.6335512833000001</v>
      </c>
      <c r="AB35" s="430" t="s">
        <v>473</v>
      </c>
      <c r="AC35" s="434" t="s">
        <v>215</v>
      </c>
      <c r="AD35" s="434" t="s">
        <v>486</v>
      </c>
      <c r="AE35" s="404">
        <f>AB35/AB5*100</f>
        <v>3.0937802126973897</v>
      </c>
    </row>
    <row r="36" spans="2:33" s="3" customFormat="1" ht="15" customHeight="1">
      <c r="D36" s="388"/>
      <c r="E36" s="388"/>
      <c r="F36" s="388"/>
      <c r="G36" s="405"/>
      <c r="H36" s="388"/>
      <c r="I36" s="388"/>
      <c r="J36" s="388"/>
      <c r="K36" s="405"/>
      <c r="AA36" s="426"/>
      <c r="AE36" s="426" t="s">
        <v>361</v>
      </c>
      <c r="AG36" s="426"/>
    </row>
    <row r="37" spans="2:33" s="1" customFormat="1" ht="15.95" customHeight="1">
      <c r="D37" s="389"/>
      <c r="E37" s="389"/>
      <c r="F37" s="389"/>
      <c r="G37" s="406"/>
      <c r="H37" s="389"/>
      <c r="I37" s="389"/>
    </row>
    <row r="38" spans="2:33" s="1" customFormat="1" ht="15.95" customHeight="1">
      <c r="D38" s="389"/>
      <c r="E38" s="389"/>
      <c r="F38" s="389"/>
      <c r="G38" s="406"/>
      <c r="H38" s="389"/>
      <c r="I38" s="389"/>
    </row>
    <row r="39" spans="2:33" s="1" customFormat="1" ht="15.95" customHeight="1">
      <c r="D39" s="389"/>
      <c r="E39" s="389"/>
      <c r="F39" s="389"/>
      <c r="G39" s="406"/>
      <c r="H39" s="389"/>
      <c r="I39" s="389"/>
    </row>
    <row r="40" spans="2:33" s="1" customFormat="1" ht="13.2">
      <c r="D40" s="389"/>
      <c r="E40" s="389"/>
      <c r="F40" s="389"/>
      <c r="G40" s="406"/>
      <c r="H40" s="389"/>
      <c r="I40" s="389"/>
      <c r="J40" s="389"/>
      <c r="K40" s="406"/>
    </row>
    <row r="41" spans="2:33" s="1" customFormat="1" ht="13.2">
      <c r="D41" s="389"/>
      <c r="E41" s="389"/>
      <c r="F41" s="389"/>
      <c r="G41" s="406"/>
      <c r="H41" s="389"/>
      <c r="I41" s="389"/>
      <c r="J41" s="389"/>
      <c r="K41" s="406"/>
    </row>
    <row r="42" spans="2:33" s="1" customFormat="1" ht="13.2">
      <c r="D42" s="389"/>
      <c r="E42" s="389"/>
      <c r="F42" s="389"/>
      <c r="G42" s="406"/>
      <c r="H42" s="389"/>
      <c r="I42" s="389"/>
      <c r="J42" s="389"/>
      <c r="K42" s="406"/>
    </row>
    <row r="43" spans="2:33" s="1" customFormat="1" ht="39.950000000000003" customHeight="1">
      <c r="D43" s="389"/>
      <c r="E43" s="389"/>
      <c r="F43" s="389"/>
      <c r="G43" s="406"/>
      <c r="H43" s="389"/>
      <c r="I43" s="389"/>
      <c r="J43" s="389"/>
      <c r="K43" s="406"/>
    </row>
    <row r="44" spans="2:33" s="1" customFormat="1" ht="27" customHeight="1">
      <c r="D44" s="389"/>
      <c r="E44" s="389"/>
      <c r="F44" s="389"/>
      <c r="G44" s="406"/>
      <c r="H44" s="389"/>
      <c r="I44" s="389"/>
      <c r="J44" s="389"/>
      <c r="K44" s="406"/>
    </row>
    <row r="45" spans="2:33" s="1" customFormat="1" ht="13.2">
      <c r="D45" s="389"/>
      <c r="E45" s="389"/>
      <c r="F45" s="389"/>
      <c r="G45" s="406"/>
      <c r="H45" s="389"/>
      <c r="I45" s="389"/>
      <c r="J45" s="389"/>
      <c r="K45" s="406"/>
    </row>
    <row r="46" spans="2:33" s="1" customFormat="1" ht="13.2">
      <c r="D46" s="389"/>
      <c r="E46" s="389"/>
      <c r="F46" s="389"/>
      <c r="G46" s="406"/>
      <c r="H46" s="389"/>
      <c r="I46" s="389"/>
      <c r="J46" s="389"/>
      <c r="K46" s="406"/>
    </row>
    <row r="47" spans="2:33" s="1" customFormat="1" ht="27" customHeight="1">
      <c r="D47" s="389"/>
      <c r="E47" s="389"/>
      <c r="F47" s="389"/>
      <c r="G47" s="406"/>
      <c r="H47" s="389"/>
      <c r="I47" s="389"/>
      <c r="J47" s="389"/>
      <c r="K47" s="406"/>
    </row>
    <row r="48" spans="2:33" s="1" customFormat="1" ht="13.2">
      <c r="D48" s="389"/>
      <c r="E48" s="389"/>
      <c r="F48" s="389"/>
      <c r="G48" s="406"/>
      <c r="H48" s="389"/>
      <c r="I48" s="389"/>
      <c r="J48" s="389"/>
      <c r="K48" s="406"/>
    </row>
    <row r="49" spans="4:11" s="1" customFormat="1" ht="13.2">
      <c r="D49" s="389"/>
      <c r="E49" s="389"/>
      <c r="F49" s="389"/>
      <c r="G49" s="406"/>
      <c r="H49" s="389"/>
      <c r="I49" s="389"/>
      <c r="J49" s="389"/>
      <c r="K49" s="406"/>
    </row>
    <row r="50" spans="4:11" s="1" customFormat="1" ht="13.2">
      <c r="D50" s="389"/>
      <c r="E50" s="389"/>
      <c r="F50" s="389"/>
      <c r="G50" s="406"/>
      <c r="H50" s="389"/>
      <c r="I50" s="389"/>
      <c r="J50" s="389"/>
      <c r="K50" s="406"/>
    </row>
    <row r="51" spans="4:11" s="1" customFormat="1" ht="13.2">
      <c r="D51" s="389"/>
      <c r="E51" s="389"/>
      <c r="F51" s="389"/>
      <c r="G51" s="406"/>
      <c r="H51" s="389"/>
      <c r="I51" s="389"/>
      <c r="J51" s="389"/>
      <c r="K51" s="406"/>
    </row>
    <row r="52" spans="4:11" s="1" customFormat="1" ht="13.2">
      <c r="D52" s="389"/>
      <c r="E52" s="389"/>
      <c r="F52" s="389"/>
      <c r="G52" s="406"/>
      <c r="H52" s="389"/>
      <c r="I52" s="389"/>
      <c r="J52" s="389"/>
      <c r="K52" s="406"/>
    </row>
    <row r="56" spans="4:11" ht="27" customHeight="1"/>
    <row r="57" spans="4:11" ht="27" customHeight="1"/>
    <row r="60" spans="4:11" ht="27" customHeight="1"/>
  </sheetData>
  <customSheetViews>
    <customSheetView guid="{89EDACE3-7A90-4C4F-80E2-2055C43DBF08}" scale="80" showPageBreaks="1" fitToPage="1" printArea="1" hiddenColumns="1" view="pageBreakPreview">
      <selection activeCell="E13" sqref="E13"/>
      <pageMargins left="0.59055118110236227" right="0.59055118110236227" top="0.78740157480314965" bottom="0.78740157480314965" header="0.51181102362204722" footer="0.51181102362204722"/>
      <pageSetup paperSize="9" fitToHeight="0" orientation="landscape" r:id="rId1"/>
      <headerFooter alignWithMargins="0"/>
    </customSheetView>
    <customSheetView guid="{D83A2F19-8053-804C-B0A0-AD78097D5C77}" scale="80" fitToPage="1" printArea="1" hiddenColumns="1" view="pageBreakPreview" topLeftCell="G1">
      <selection activeCell="E13" sqref="E13"/>
      <pageMargins left="0.59055118110236227" right="0.59055118110236227" top="0.78740157480314965" bottom="0.78740157480314965" header="0.51181102362204722" footer="0.51181102362204722"/>
      <pageSetup paperSize="9" fitToHeight="0" orientation="landscape" r:id="rId2"/>
      <headerFooter alignWithMargins="0"/>
    </customSheetView>
    <customSheetView guid="{BDF73DDE-34E3-C047-B308-159BB220279E}" scale="80" showPageBreaks="1" fitToPage="1" printArea="1" hiddenColumns="1" view="pageBreakPreview">
      <selection activeCell="E13" sqref="E13"/>
      <pageMargins left="0.59055118110236227" right="0.59055118110236227" top="0.78740157480314965" bottom="0.78740157480314965" header="0.51181102362204722" footer="0.51181102362204722"/>
      <pageSetup paperSize="9" fitToHeight="0" orientation="landscape" r:id="rId3"/>
      <headerFooter alignWithMargins="0"/>
    </customSheetView>
  </customSheetViews>
  <mergeCells count="12">
    <mergeCell ref="D3:G3"/>
    <mergeCell ref="H3:K3"/>
    <mergeCell ref="L3:O3"/>
    <mergeCell ref="P3:S3"/>
    <mergeCell ref="T3:W3"/>
    <mergeCell ref="X3:AA3"/>
    <mergeCell ref="AB3:AE3"/>
    <mergeCell ref="B5:C5"/>
    <mergeCell ref="B3:C4"/>
    <mergeCell ref="B6:B10"/>
    <mergeCell ref="B11:B14"/>
    <mergeCell ref="B15:B34"/>
  </mergeCells>
  <phoneticPr fontId="31"/>
  <pageMargins left="0.59055118110236227" right="0.59055118110236227" top="0.78740157480314965" bottom="0.78740157480314965" header="0.51181102362204722" footer="0.51181102362204722"/>
  <pageSetup paperSize="9" scale="38" fitToWidth="1" fitToHeight="0" orientation="landscape" usePrinterDefaults="1" r:id="rId4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36"/>
  <sheetViews>
    <sheetView view="pageBreakPreview" zoomScaleSheetLayoutView="100" workbookViewId="0">
      <selection activeCell="E13" sqref="E13"/>
    </sheetView>
  </sheetViews>
  <sheetFormatPr defaultRowHeight="16.2"/>
  <cols>
    <col min="1" max="2" width="3.375" style="27" customWidth="1"/>
    <col min="3" max="3" width="41.875" style="27" bestFit="1" customWidth="1"/>
    <col min="4" max="4" width="44.125" style="27" bestFit="1" customWidth="1"/>
    <col min="5" max="256" width="9" style="27" customWidth="1"/>
    <col min="257" max="258" width="3.375" style="27" customWidth="1"/>
    <col min="259" max="259" width="41.875" style="27" bestFit="1" customWidth="1"/>
    <col min="260" max="260" width="44.125" style="27" bestFit="1" customWidth="1"/>
    <col min="261" max="512" width="9" style="27" customWidth="1"/>
    <col min="513" max="514" width="3.375" style="27" customWidth="1"/>
    <col min="515" max="515" width="41.875" style="27" bestFit="1" customWidth="1"/>
    <col min="516" max="516" width="44.125" style="27" bestFit="1" customWidth="1"/>
    <col min="517" max="768" width="9" style="27" customWidth="1"/>
    <col min="769" max="770" width="3.375" style="27" customWidth="1"/>
    <col min="771" max="771" width="41.875" style="27" bestFit="1" customWidth="1"/>
    <col min="772" max="772" width="44.125" style="27" bestFit="1" customWidth="1"/>
    <col min="773" max="1024" width="9" style="27" customWidth="1"/>
    <col min="1025" max="1026" width="3.375" style="27" customWidth="1"/>
    <col min="1027" max="1027" width="41.875" style="27" bestFit="1" customWidth="1"/>
    <col min="1028" max="1028" width="44.125" style="27" bestFit="1" customWidth="1"/>
    <col min="1029" max="1280" width="9" style="27" customWidth="1"/>
    <col min="1281" max="1282" width="3.375" style="27" customWidth="1"/>
    <col min="1283" max="1283" width="41.875" style="27" bestFit="1" customWidth="1"/>
    <col min="1284" max="1284" width="44.125" style="27" bestFit="1" customWidth="1"/>
    <col min="1285" max="1536" width="9" style="27" customWidth="1"/>
    <col min="1537" max="1538" width="3.375" style="27" customWidth="1"/>
    <col min="1539" max="1539" width="41.875" style="27" bestFit="1" customWidth="1"/>
    <col min="1540" max="1540" width="44.125" style="27" bestFit="1" customWidth="1"/>
    <col min="1541" max="1792" width="9" style="27" customWidth="1"/>
    <col min="1793" max="1794" width="3.375" style="27" customWidth="1"/>
    <col min="1795" max="1795" width="41.875" style="27" bestFit="1" customWidth="1"/>
    <col min="1796" max="1796" width="44.125" style="27" bestFit="1" customWidth="1"/>
    <col min="1797" max="2048" width="9" style="27" customWidth="1"/>
    <col min="2049" max="2050" width="3.375" style="27" customWidth="1"/>
    <col min="2051" max="2051" width="41.875" style="27" bestFit="1" customWidth="1"/>
    <col min="2052" max="2052" width="44.125" style="27" bestFit="1" customWidth="1"/>
    <col min="2053" max="2304" width="9" style="27" customWidth="1"/>
    <col min="2305" max="2306" width="3.375" style="27" customWidth="1"/>
    <col min="2307" max="2307" width="41.875" style="27" bestFit="1" customWidth="1"/>
    <col min="2308" max="2308" width="44.125" style="27" bestFit="1" customWidth="1"/>
    <col min="2309" max="2560" width="9" style="27" customWidth="1"/>
    <col min="2561" max="2562" width="3.375" style="27" customWidth="1"/>
    <col min="2563" max="2563" width="41.875" style="27" bestFit="1" customWidth="1"/>
    <col min="2564" max="2564" width="44.125" style="27" bestFit="1" customWidth="1"/>
    <col min="2565" max="2816" width="9" style="27" customWidth="1"/>
    <col min="2817" max="2818" width="3.375" style="27" customWidth="1"/>
    <col min="2819" max="2819" width="41.875" style="27" bestFit="1" customWidth="1"/>
    <col min="2820" max="2820" width="44.125" style="27" bestFit="1" customWidth="1"/>
    <col min="2821" max="3072" width="9" style="27" customWidth="1"/>
    <col min="3073" max="3074" width="3.375" style="27" customWidth="1"/>
    <col min="3075" max="3075" width="41.875" style="27" bestFit="1" customWidth="1"/>
    <col min="3076" max="3076" width="44.125" style="27" bestFit="1" customWidth="1"/>
    <col min="3077" max="3328" width="9" style="27" customWidth="1"/>
    <col min="3329" max="3330" width="3.375" style="27" customWidth="1"/>
    <col min="3331" max="3331" width="41.875" style="27" bestFit="1" customWidth="1"/>
    <col min="3332" max="3332" width="44.125" style="27" bestFit="1" customWidth="1"/>
    <col min="3333" max="3584" width="9" style="27" customWidth="1"/>
    <col min="3585" max="3586" width="3.375" style="27" customWidth="1"/>
    <col min="3587" max="3587" width="41.875" style="27" bestFit="1" customWidth="1"/>
    <col min="3588" max="3588" width="44.125" style="27" bestFit="1" customWidth="1"/>
    <col min="3589" max="3840" width="9" style="27" customWidth="1"/>
    <col min="3841" max="3842" width="3.375" style="27" customWidth="1"/>
    <col min="3843" max="3843" width="41.875" style="27" bestFit="1" customWidth="1"/>
    <col min="3844" max="3844" width="44.125" style="27" bestFit="1" customWidth="1"/>
    <col min="3845" max="4096" width="9" style="27" customWidth="1"/>
    <col min="4097" max="4098" width="3.375" style="27" customWidth="1"/>
    <col min="4099" max="4099" width="41.875" style="27" bestFit="1" customWidth="1"/>
    <col min="4100" max="4100" width="44.125" style="27" bestFit="1" customWidth="1"/>
    <col min="4101" max="4352" width="9" style="27" customWidth="1"/>
    <col min="4353" max="4354" width="3.375" style="27" customWidth="1"/>
    <col min="4355" max="4355" width="41.875" style="27" bestFit="1" customWidth="1"/>
    <col min="4356" max="4356" width="44.125" style="27" bestFit="1" customWidth="1"/>
    <col min="4357" max="4608" width="9" style="27" customWidth="1"/>
    <col min="4609" max="4610" width="3.375" style="27" customWidth="1"/>
    <col min="4611" max="4611" width="41.875" style="27" bestFit="1" customWidth="1"/>
    <col min="4612" max="4612" width="44.125" style="27" bestFit="1" customWidth="1"/>
    <col min="4613" max="4864" width="9" style="27" customWidth="1"/>
    <col min="4865" max="4866" width="3.375" style="27" customWidth="1"/>
    <col min="4867" max="4867" width="41.875" style="27" bestFit="1" customWidth="1"/>
    <col min="4868" max="4868" width="44.125" style="27" bestFit="1" customWidth="1"/>
    <col min="4869" max="5120" width="9" style="27" customWidth="1"/>
    <col min="5121" max="5122" width="3.375" style="27" customWidth="1"/>
    <col min="5123" max="5123" width="41.875" style="27" bestFit="1" customWidth="1"/>
    <col min="5124" max="5124" width="44.125" style="27" bestFit="1" customWidth="1"/>
    <col min="5125" max="5376" width="9" style="27" customWidth="1"/>
    <col min="5377" max="5378" width="3.375" style="27" customWidth="1"/>
    <col min="5379" max="5379" width="41.875" style="27" bestFit="1" customWidth="1"/>
    <col min="5380" max="5380" width="44.125" style="27" bestFit="1" customWidth="1"/>
    <col min="5381" max="5632" width="9" style="27" customWidth="1"/>
    <col min="5633" max="5634" width="3.375" style="27" customWidth="1"/>
    <col min="5635" max="5635" width="41.875" style="27" bestFit="1" customWidth="1"/>
    <col min="5636" max="5636" width="44.125" style="27" bestFit="1" customWidth="1"/>
    <col min="5637" max="5888" width="9" style="27" customWidth="1"/>
    <col min="5889" max="5890" width="3.375" style="27" customWidth="1"/>
    <col min="5891" max="5891" width="41.875" style="27" bestFit="1" customWidth="1"/>
    <col min="5892" max="5892" width="44.125" style="27" bestFit="1" customWidth="1"/>
    <col min="5893" max="6144" width="9" style="27" customWidth="1"/>
    <col min="6145" max="6146" width="3.375" style="27" customWidth="1"/>
    <col min="6147" max="6147" width="41.875" style="27" bestFit="1" customWidth="1"/>
    <col min="6148" max="6148" width="44.125" style="27" bestFit="1" customWidth="1"/>
    <col min="6149" max="6400" width="9" style="27" customWidth="1"/>
    <col min="6401" max="6402" width="3.375" style="27" customWidth="1"/>
    <col min="6403" max="6403" width="41.875" style="27" bestFit="1" customWidth="1"/>
    <col min="6404" max="6404" width="44.125" style="27" bestFit="1" customWidth="1"/>
    <col min="6405" max="6656" width="9" style="27" customWidth="1"/>
    <col min="6657" max="6658" width="3.375" style="27" customWidth="1"/>
    <col min="6659" max="6659" width="41.875" style="27" bestFit="1" customWidth="1"/>
    <col min="6660" max="6660" width="44.125" style="27" bestFit="1" customWidth="1"/>
    <col min="6661" max="6912" width="9" style="27" customWidth="1"/>
    <col min="6913" max="6914" width="3.375" style="27" customWidth="1"/>
    <col min="6915" max="6915" width="41.875" style="27" bestFit="1" customWidth="1"/>
    <col min="6916" max="6916" width="44.125" style="27" bestFit="1" customWidth="1"/>
    <col min="6917" max="7168" width="9" style="27" customWidth="1"/>
    <col min="7169" max="7170" width="3.375" style="27" customWidth="1"/>
    <col min="7171" max="7171" width="41.875" style="27" bestFit="1" customWidth="1"/>
    <col min="7172" max="7172" width="44.125" style="27" bestFit="1" customWidth="1"/>
    <col min="7173" max="7424" width="9" style="27" customWidth="1"/>
    <col min="7425" max="7426" width="3.375" style="27" customWidth="1"/>
    <col min="7427" max="7427" width="41.875" style="27" bestFit="1" customWidth="1"/>
    <col min="7428" max="7428" width="44.125" style="27" bestFit="1" customWidth="1"/>
    <col min="7429" max="7680" width="9" style="27" customWidth="1"/>
    <col min="7681" max="7682" width="3.375" style="27" customWidth="1"/>
    <col min="7683" max="7683" width="41.875" style="27" bestFit="1" customWidth="1"/>
    <col min="7684" max="7684" width="44.125" style="27" bestFit="1" customWidth="1"/>
    <col min="7685" max="7936" width="9" style="27" customWidth="1"/>
    <col min="7937" max="7938" width="3.375" style="27" customWidth="1"/>
    <col min="7939" max="7939" width="41.875" style="27" bestFit="1" customWidth="1"/>
    <col min="7940" max="7940" width="44.125" style="27" bestFit="1" customWidth="1"/>
    <col min="7941" max="8192" width="9" style="27" customWidth="1"/>
    <col min="8193" max="8194" width="3.375" style="27" customWidth="1"/>
    <col min="8195" max="8195" width="41.875" style="27" bestFit="1" customWidth="1"/>
    <col min="8196" max="8196" width="44.125" style="27" bestFit="1" customWidth="1"/>
    <col min="8197" max="8448" width="9" style="27" customWidth="1"/>
    <col min="8449" max="8450" width="3.375" style="27" customWidth="1"/>
    <col min="8451" max="8451" width="41.875" style="27" bestFit="1" customWidth="1"/>
    <col min="8452" max="8452" width="44.125" style="27" bestFit="1" customWidth="1"/>
    <col min="8453" max="8704" width="9" style="27" customWidth="1"/>
    <col min="8705" max="8706" width="3.375" style="27" customWidth="1"/>
    <col min="8707" max="8707" width="41.875" style="27" bestFit="1" customWidth="1"/>
    <col min="8708" max="8708" width="44.125" style="27" bestFit="1" customWidth="1"/>
    <col min="8709" max="8960" width="9" style="27" customWidth="1"/>
    <col min="8961" max="8962" width="3.375" style="27" customWidth="1"/>
    <col min="8963" max="8963" width="41.875" style="27" bestFit="1" customWidth="1"/>
    <col min="8964" max="8964" width="44.125" style="27" bestFit="1" customWidth="1"/>
    <col min="8965" max="9216" width="9" style="27" customWidth="1"/>
    <col min="9217" max="9218" width="3.375" style="27" customWidth="1"/>
    <col min="9219" max="9219" width="41.875" style="27" bestFit="1" customWidth="1"/>
    <col min="9220" max="9220" width="44.125" style="27" bestFit="1" customWidth="1"/>
    <col min="9221" max="9472" width="9" style="27" customWidth="1"/>
    <col min="9473" max="9474" width="3.375" style="27" customWidth="1"/>
    <col min="9475" max="9475" width="41.875" style="27" bestFit="1" customWidth="1"/>
    <col min="9476" max="9476" width="44.125" style="27" bestFit="1" customWidth="1"/>
    <col min="9477" max="9728" width="9" style="27" customWidth="1"/>
    <col min="9729" max="9730" width="3.375" style="27" customWidth="1"/>
    <col min="9731" max="9731" width="41.875" style="27" bestFit="1" customWidth="1"/>
    <col min="9732" max="9732" width="44.125" style="27" bestFit="1" customWidth="1"/>
    <col min="9733" max="9984" width="9" style="27" customWidth="1"/>
    <col min="9985" max="9986" width="3.375" style="27" customWidth="1"/>
    <col min="9987" max="9987" width="41.875" style="27" bestFit="1" customWidth="1"/>
    <col min="9988" max="9988" width="44.125" style="27" bestFit="1" customWidth="1"/>
    <col min="9989" max="10240" width="9" style="27" customWidth="1"/>
    <col min="10241" max="10242" width="3.375" style="27" customWidth="1"/>
    <col min="10243" max="10243" width="41.875" style="27" bestFit="1" customWidth="1"/>
    <col min="10244" max="10244" width="44.125" style="27" bestFit="1" customWidth="1"/>
    <col min="10245" max="10496" width="9" style="27" customWidth="1"/>
    <col min="10497" max="10498" width="3.375" style="27" customWidth="1"/>
    <col min="10499" max="10499" width="41.875" style="27" bestFit="1" customWidth="1"/>
    <col min="10500" max="10500" width="44.125" style="27" bestFit="1" customWidth="1"/>
    <col min="10501" max="10752" width="9" style="27" customWidth="1"/>
    <col min="10753" max="10754" width="3.375" style="27" customWidth="1"/>
    <col min="10755" max="10755" width="41.875" style="27" bestFit="1" customWidth="1"/>
    <col min="10756" max="10756" width="44.125" style="27" bestFit="1" customWidth="1"/>
    <col min="10757" max="11008" width="9" style="27" customWidth="1"/>
    <col min="11009" max="11010" width="3.375" style="27" customWidth="1"/>
    <col min="11011" max="11011" width="41.875" style="27" bestFit="1" customWidth="1"/>
    <col min="11012" max="11012" width="44.125" style="27" bestFit="1" customWidth="1"/>
    <col min="11013" max="11264" width="9" style="27" customWidth="1"/>
    <col min="11265" max="11266" width="3.375" style="27" customWidth="1"/>
    <col min="11267" max="11267" width="41.875" style="27" bestFit="1" customWidth="1"/>
    <col min="11268" max="11268" width="44.125" style="27" bestFit="1" customWidth="1"/>
    <col min="11269" max="11520" width="9" style="27" customWidth="1"/>
    <col min="11521" max="11522" width="3.375" style="27" customWidth="1"/>
    <col min="11523" max="11523" width="41.875" style="27" bestFit="1" customWidth="1"/>
    <col min="11524" max="11524" width="44.125" style="27" bestFit="1" customWidth="1"/>
    <col min="11525" max="11776" width="9" style="27" customWidth="1"/>
    <col min="11777" max="11778" width="3.375" style="27" customWidth="1"/>
    <col min="11779" max="11779" width="41.875" style="27" bestFit="1" customWidth="1"/>
    <col min="11780" max="11780" width="44.125" style="27" bestFit="1" customWidth="1"/>
    <col min="11781" max="12032" width="9" style="27" customWidth="1"/>
    <col min="12033" max="12034" width="3.375" style="27" customWidth="1"/>
    <col min="12035" max="12035" width="41.875" style="27" bestFit="1" customWidth="1"/>
    <col min="12036" max="12036" width="44.125" style="27" bestFit="1" customWidth="1"/>
    <col min="12037" max="12288" width="9" style="27" customWidth="1"/>
    <col min="12289" max="12290" width="3.375" style="27" customWidth="1"/>
    <col min="12291" max="12291" width="41.875" style="27" bestFit="1" customWidth="1"/>
    <col min="12292" max="12292" width="44.125" style="27" bestFit="1" customWidth="1"/>
    <col min="12293" max="12544" width="9" style="27" customWidth="1"/>
    <col min="12545" max="12546" width="3.375" style="27" customWidth="1"/>
    <col min="12547" max="12547" width="41.875" style="27" bestFit="1" customWidth="1"/>
    <col min="12548" max="12548" width="44.125" style="27" bestFit="1" customWidth="1"/>
    <col min="12549" max="12800" width="9" style="27" customWidth="1"/>
    <col min="12801" max="12802" width="3.375" style="27" customWidth="1"/>
    <col min="12803" max="12803" width="41.875" style="27" bestFit="1" customWidth="1"/>
    <col min="12804" max="12804" width="44.125" style="27" bestFit="1" customWidth="1"/>
    <col min="12805" max="13056" width="9" style="27" customWidth="1"/>
    <col min="13057" max="13058" width="3.375" style="27" customWidth="1"/>
    <col min="13059" max="13059" width="41.875" style="27" bestFit="1" customWidth="1"/>
    <col min="13060" max="13060" width="44.125" style="27" bestFit="1" customWidth="1"/>
    <col min="13061" max="13312" width="9" style="27" customWidth="1"/>
    <col min="13313" max="13314" width="3.375" style="27" customWidth="1"/>
    <col min="13315" max="13315" width="41.875" style="27" bestFit="1" customWidth="1"/>
    <col min="13316" max="13316" width="44.125" style="27" bestFit="1" customWidth="1"/>
    <col min="13317" max="13568" width="9" style="27" customWidth="1"/>
    <col min="13569" max="13570" width="3.375" style="27" customWidth="1"/>
    <col min="13571" max="13571" width="41.875" style="27" bestFit="1" customWidth="1"/>
    <col min="13572" max="13572" width="44.125" style="27" bestFit="1" customWidth="1"/>
    <col min="13573" max="13824" width="9" style="27" customWidth="1"/>
    <col min="13825" max="13826" width="3.375" style="27" customWidth="1"/>
    <col min="13827" max="13827" width="41.875" style="27" bestFit="1" customWidth="1"/>
    <col min="13828" max="13828" width="44.125" style="27" bestFit="1" customWidth="1"/>
    <col min="13829" max="14080" width="9" style="27" customWidth="1"/>
    <col min="14081" max="14082" width="3.375" style="27" customWidth="1"/>
    <col min="14083" max="14083" width="41.875" style="27" bestFit="1" customWidth="1"/>
    <col min="14084" max="14084" width="44.125" style="27" bestFit="1" customWidth="1"/>
    <col min="14085" max="14336" width="9" style="27" customWidth="1"/>
    <col min="14337" max="14338" width="3.375" style="27" customWidth="1"/>
    <col min="14339" max="14339" width="41.875" style="27" bestFit="1" customWidth="1"/>
    <col min="14340" max="14340" width="44.125" style="27" bestFit="1" customWidth="1"/>
    <col min="14341" max="14592" width="9" style="27" customWidth="1"/>
    <col min="14593" max="14594" width="3.375" style="27" customWidth="1"/>
    <col min="14595" max="14595" width="41.875" style="27" bestFit="1" customWidth="1"/>
    <col min="14596" max="14596" width="44.125" style="27" bestFit="1" customWidth="1"/>
    <col min="14597" max="14848" width="9" style="27" customWidth="1"/>
    <col min="14849" max="14850" width="3.375" style="27" customWidth="1"/>
    <col min="14851" max="14851" width="41.875" style="27" bestFit="1" customWidth="1"/>
    <col min="14852" max="14852" width="44.125" style="27" bestFit="1" customWidth="1"/>
    <col min="14853" max="15104" width="9" style="27" customWidth="1"/>
    <col min="15105" max="15106" width="3.375" style="27" customWidth="1"/>
    <col min="15107" max="15107" width="41.875" style="27" bestFit="1" customWidth="1"/>
    <col min="15108" max="15108" width="44.125" style="27" bestFit="1" customWidth="1"/>
    <col min="15109" max="15360" width="9" style="27" customWidth="1"/>
    <col min="15361" max="15362" width="3.375" style="27" customWidth="1"/>
    <col min="15363" max="15363" width="41.875" style="27" bestFit="1" customWidth="1"/>
    <col min="15364" max="15364" width="44.125" style="27" bestFit="1" customWidth="1"/>
    <col min="15365" max="15616" width="9" style="27" customWidth="1"/>
    <col min="15617" max="15618" width="3.375" style="27" customWidth="1"/>
    <col min="15619" max="15619" width="41.875" style="27" bestFit="1" customWidth="1"/>
    <col min="15620" max="15620" width="44.125" style="27" bestFit="1" customWidth="1"/>
    <col min="15621" max="15872" width="9" style="27" customWidth="1"/>
    <col min="15873" max="15874" width="3.375" style="27" customWidth="1"/>
    <col min="15875" max="15875" width="41.875" style="27" bestFit="1" customWidth="1"/>
    <col min="15876" max="15876" width="44.125" style="27" bestFit="1" customWidth="1"/>
    <col min="15877" max="16128" width="9" style="27" customWidth="1"/>
    <col min="16129" max="16130" width="3.375" style="27" customWidth="1"/>
    <col min="16131" max="16131" width="41.875" style="27" bestFit="1" customWidth="1"/>
    <col min="16132" max="16132" width="44.125" style="27" bestFit="1" customWidth="1"/>
    <col min="16133" max="16384" width="9" style="27" customWidth="1"/>
  </cols>
  <sheetData>
    <row r="1" spans="1:4" s="29" customFormat="1" ht="24.95" customHeight="1">
      <c r="A1" s="36" t="s">
        <v>292</v>
      </c>
    </row>
    <row r="2" spans="1:4" s="3" customFormat="1" ht="20.100000000000001" customHeight="1"/>
    <row r="3" spans="1:4" s="3" customFormat="1" ht="20.100000000000001" customHeight="1">
      <c r="B3" s="3" t="s">
        <v>397</v>
      </c>
    </row>
    <row r="4" spans="1:4" s="3" customFormat="1" ht="20.100000000000001" customHeight="1">
      <c r="B4" s="3" t="s">
        <v>172</v>
      </c>
    </row>
    <row r="5" spans="1:4" s="3" customFormat="1" ht="20.100000000000001" customHeight="1">
      <c r="B5" s="3" t="s">
        <v>398</v>
      </c>
    </row>
    <row r="6" spans="1:4" s="3" customFormat="1" ht="20.100000000000001" customHeight="1">
      <c r="A6" s="3" t="s">
        <v>131</v>
      </c>
    </row>
    <row r="7" spans="1:4" s="3" customFormat="1" ht="20.100000000000001" customHeight="1">
      <c r="C7" s="436" t="s">
        <v>400</v>
      </c>
      <c r="D7" s="442" t="s">
        <v>334</v>
      </c>
    </row>
    <row r="8" spans="1:4" s="3" customFormat="1" ht="20.100000000000001" customHeight="1">
      <c r="C8" s="437" t="s">
        <v>401</v>
      </c>
      <c r="D8" s="443" t="s">
        <v>257</v>
      </c>
    </row>
    <row r="9" spans="1:4" s="3" customFormat="1" ht="20.100000000000001" customHeight="1">
      <c r="C9" s="438" t="s">
        <v>403</v>
      </c>
      <c r="D9" s="444" t="s">
        <v>351</v>
      </c>
    </row>
    <row r="10" spans="1:4" s="3" customFormat="1" ht="20.100000000000001" customHeight="1">
      <c r="C10" s="438" t="s">
        <v>404</v>
      </c>
      <c r="D10" s="444" t="s">
        <v>405</v>
      </c>
    </row>
    <row r="11" spans="1:4" s="3" customFormat="1" ht="20.100000000000001" customHeight="1">
      <c r="C11" s="438" t="s">
        <v>406</v>
      </c>
      <c r="D11" s="444" t="s">
        <v>405</v>
      </c>
    </row>
    <row r="12" spans="1:4" s="3" customFormat="1" ht="20.100000000000001" customHeight="1">
      <c r="C12" s="372" t="s">
        <v>407</v>
      </c>
      <c r="D12" s="445" t="s">
        <v>409</v>
      </c>
    </row>
    <row r="13" spans="1:4" s="3" customFormat="1" ht="20.100000000000001" customHeight="1">
      <c r="A13" s="3" t="s">
        <v>410</v>
      </c>
    </row>
    <row r="14" spans="1:4" s="3" customFormat="1" ht="20.100000000000001" customHeight="1">
      <c r="C14" s="436" t="s">
        <v>400</v>
      </c>
      <c r="D14" s="442" t="s">
        <v>334</v>
      </c>
    </row>
    <row r="15" spans="1:4" s="3" customFormat="1" ht="20.100000000000001" customHeight="1">
      <c r="C15" s="437" t="s">
        <v>393</v>
      </c>
      <c r="D15" s="443" t="s">
        <v>303</v>
      </c>
    </row>
    <row r="16" spans="1:4" s="3" customFormat="1" ht="20.100000000000001" customHeight="1">
      <c r="C16" s="438" t="s">
        <v>181</v>
      </c>
      <c r="D16" s="444" t="s">
        <v>351</v>
      </c>
    </row>
    <row r="17" spans="1:4" s="3" customFormat="1" ht="20.100000000000001" customHeight="1">
      <c r="C17" s="439" t="s">
        <v>412</v>
      </c>
      <c r="D17" s="445" t="s">
        <v>405</v>
      </c>
    </row>
    <row r="18" spans="1:4" s="3" customFormat="1" ht="20.100000000000001" customHeight="1">
      <c r="B18" s="3" t="s">
        <v>413</v>
      </c>
    </row>
    <row r="19" spans="1:4" s="3" customFormat="1" ht="20.100000000000001" customHeight="1">
      <c r="A19" s="3" t="s">
        <v>131</v>
      </c>
    </row>
    <row r="20" spans="1:4" s="3" customFormat="1" ht="20.100000000000001" customHeight="1">
      <c r="C20" s="436" t="s">
        <v>133</v>
      </c>
      <c r="D20" s="442" t="s">
        <v>400</v>
      </c>
    </row>
    <row r="21" spans="1:4" s="3" customFormat="1" ht="20.100000000000001" customHeight="1">
      <c r="C21" s="437" t="s">
        <v>289</v>
      </c>
      <c r="D21" s="446" t="s">
        <v>255</v>
      </c>
    </row>
    <row r="22" spans="1:4" s="3" customFormat="1" ht="20.100000000000001" customHeight="1">
      <c r="C22" s="372" t="s">
        <v>416</v>
      </c>
      <c r="D22" s="445" t="s">
        <v>255</v>
      </c>
    </row>
    <row r="23" spans="1:4" s="3" customFormat="1" ht="20.100000000000001" customHeight="1">
      <c r="A23" s="3" t="s">
        <v>418</v>
      </c>
    </row>
    <row r="24" spans="1:4" s="3" customFormat="1" ht="20.100000000000001" customHeight="1">
      <c r="C24" s="436" t="s">
        <v>133</v>
      </c>
      <c r="D24" s="442" t="s">
        <v>400</v>
      </c>
    </row>
    <row r="25" spans="1:4" s="3" customFormat="1" ht="20.100000000000001" customHeight="1">
      <c r="C25" s="440" t="s">
        <v>419</v>
      </c>
      <c r="D25" s="447" t="s">
        <v>140</v>
      </c>
    </row>
    <row r="26" spans="1:4" s="3" customFormat="1" ht="20.100000000000001" customHeight="1">
      <c r="A26" s="3" t="s">
        <v>116</v>
      </c>
    </row>
    <row r="27" spans="1:4" s="3" customFormat="1" ht="20.100000000000001" customHeight="1">
      <c r="C27" s="436" t="s">
        <v>133</v>
      </c>
      <c r="D27" s="442" t="s">
        <v>400</v>
      </c>
    </row>
    <row r="28" spans="1:4" s="3" customFormat="1" ht="20.100000000000001" customHeight="1">
      <c r="C28" s="437" t="s">
        <v>354</v>
      </c>
      <c r="D28" s="443" t="s">
        <v>420</v>
      </c>
    </row>
    <row r="29" spans="1:4" s="3" customFormat="1" ht="20.100000000000001" customHeight="1">
      <c r="C29" s="438" t="s">
        <v>421</v>
      </c>
      <c r="D29" s="444" t="s">
        <v>94</v>
      </c>
    </row>
    <row r="30" spans="1:4" s="3" customFormat="1" ht="20.100000000000001" customHeight="1">
      <c r="C30" s="438" t="s">
        <v>422</v>
      </c>
      <c r="D30" s="444" t="s">
        <v>181</v>
      </c>
    </row>
    <row r="31" spans="1:4" s="3" customFormat="1" ht="20.100000000000001" customHeight="1">
      <c r="C31" s="438" t="s">
        <v>346</v>
      </c>
      <c r="D31" s="444" t="s">
        <v>423</v>
      </c>
    </row>
    <row r="32" spans="1:4" s="3" customFormat="1" ht="20.100000000000001" customHeight="1">
      <c r="C32" s="441" t="s">
        <v>197</v>
      </c>
      <c r="D32" s="444" t="s">
        <v>425</v>
      </c>
    </row>
    <row r="33" spans="1:5" s="3" customFormat="1" ht="20.100000000000001" customHeight="1">
      <c r="C33" s="441" t="s">
        <v>426</v>
      </c>
      <c r="D33" s="444" t="s">
        <v>403</v>
      </c>
    </row>
    <row r="34" spans="1:5" s="3" customFormat="1" ht="20.100000000000001" customHeight="1">
      <c r="C34" s="439" t="s">
        <v>177</v>
      </c>
      <c r="D34" s="445" t="s">
        <v>242</v>
      </c>
    </row>
    <row r="35" spans="1:5">
      <c r="A35" s="364"/>
      <c r="B35" s="365"/>
      <c r="C35" s="365"/>
      <c r="D35" s="365"/>
      <c r="E35" s="365"/>
    </row>
    <row r="36" spans="1:5">
      <c r="A36" s="364"/>
      <c r="B36" s="365"/>
      <c r="C36" s="365"/>
      <c r="D36" s="365"/>
      <c r="E36" s="365"/>
    </row>
  </sheetData>
  <customSheetViews>
    <customSheetView guid="{89EDACE3-7A90-4C4F-80E2-2055C43DBF08}" showPageBreaks="1" fitToPage="1" view="pageBreakPreview">
      <selection activeCell="E13" sqref="E13"/>
      <pageMargins left="0.78740157480314965" right="0.39370078740157483" top="0.78740157480314965" bottom="0.78740157480314965" header="0.51181102362204722" footer="0.51181102362204722"/>
      <pageSetup paperSize="9" r:id="rId1"/>
      <headerFooter alignWithMargins="0"/>
    </customSheetView>
    <customSheetView guid="{D83A2F19-8053-804C-B0A0-AD78097D5C77}" fitToPage="1" view="pageBreakPreview">
      <selection activeCell="E13" sqref="E13"/>
      <pageMargins left="0.78740157480314965" right="0.39370078740157483" top="0.78740157480314965" bottom="0.78740157480314965" header="0.51181102362204722" footer="0.51181102362204722"/>
      <pageSetup paperSize="9" r:id="rId2"/>
      <headerFooter alignWithMargins="0"/>
    </customSheetView>
    <customSheetView guid="{BDF73DDE-34E3-C047-B308-159BB220279E}" showPageBreaks="1" fitToPage="1" view="pageBreakPreview">
      <selection activeCell="E13" sqref="E13"/>
      <pageMargins left="0.78740157480314965" right="0.39370078740157483" top="0.78740157480314965" bottom="0.78740157480314965" header="0.51181102362204722" footer="0.51181102362204722"/>
      <pageSetup paperSize="9" r:id="rId3"/>
      <headerFooter alignWithMargins="0"/>
    </customSheetView>
  </customSheetViews>
  <phoneticPr fontId="31"/>
  <pageMargins left="0.78740157480314965" right="0.39370078740157483" top="0.78740157480314965" bottom="0.78740157480314965" header="0.51181102362204722" footer="0.51181102362204722"/>
  <pageSetup paperSize="9" scale="99" fitToWidth="1" fitToHeight="1" usePrinterDefaults="1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16"/>
  <sheetViews>
    <sheetView view="pageBreakPreview" zoomScaleSheetLayoutView="100" workbookViewId="0">
      <selection activeCell="E22" sqref="E22"/>
    </sheetView>
  </sheetViews>
  <sheetFormatPr defaultRowHeight="16.2"/>
  <cols>
    <col min="1" max="1" width="3.375" style="27" customWidth="1"/>
    <col min="2" max="2" width="13.375" style="1" customWidth="1"/>
    <col min="3" max="9" width="10.625" style="1" customWidth="1"/>
    <col min="10" max="14" width="10.625" style="27" customWidth="1"/>
    <col min="15" max="16" width="10.625" style="1" customWidth="1"/>
    <col min="17" max="17" width="2.125" style="1" customWidth="1"/>
    <col min="18" max="29" width="9" style="1" customWidth="1"/>
    <col min="30" max="261" width="9" style="27" customWidth="1"/>
    <col min="262" max="262" width="3.375" style="27" customWidth="1"/>
    <col min="263" max="263" width="13.375" style="27" customWidth="1"/>
    <col min="264" max="267" width="9.5" style="27" customWidth="1"/>
    <col min="268" max="268" width="11.5" style="27" bestFit="1" customWidth="1"/>
    <col min="269" max="272" width="9.5" style="27" customWidth="1"/>
    <col min="273" max="273" width="2.125" style="27" customWidth="1"/>
    <col min="274" max="517" width="9" style="27" customWidth="1"/>
    <col min="518" max="518" width="3.375" style="27" customWidth="1"/>
    <col min="519" max="519" width="13.375" style="27" customWidth="1"/>
    <col min="520" max="523" width="9.5" style="27" customWidth="1"/>
    <col min="524" max="524" width="11.5" style="27" bestFit="1" customWidth="1"/>
    <col min="525" max="528" width="9.5" style="27" customWidth="1"/>
    <col min="529" max="529" width="2.125" style="27" customWidth="1"/>
    <col min="530" max="773" width="9" style="27" customWidth="1"/>
    <col min="774" max="774" width="3.375" style="27" customWidth="1"/>
    <col min="775" max="775" width="13.375" style="27" customWidth="1"/>
    <col min="776" max="779" width="9.5" style="27" customWidth="1"/>
    <col min="780" max="780" width="11.5" style="27" bestFit="1" customWidth="1"/>
    <col min="781" max="784" width="9.5" style="27" customWidth="1"/>
    <col min="785" max="785" width="2.125" style="27" customWidth="1"/>
    <col min="786" max="1029" width="9" style="27" customWidth="1"/>
    <col min="1030" max="1030" width="3.375" style="27" customWidth="1"/>
    <col min="1031" max="1031" width="13.375" style="27" customWidth="1"/>
    <col min="1032" max="1035" width="9.5" style="27" customWidth="1"/>
    <col min="1036" max="1036" width="11.5" style="27" bestFit="1" customWidth="1"/>
    <col min="1037" max="1040" width="9.5" style="27" customWidth="1"/>
    <col min="1041" max="1041" width="2.125" style="27" customWidth="1"/>
    <col min="1042" max="1285" width="9" style="27" customWidth="1"/>
    <col min="1286" max="1286" width="3.375" style="27" customWidth="1"/>
    <col min="1287" max="1287" width="13.375" style="27" customWidth="1"/>
    <col min="1288" max="1291" width="9.5" style="27" customWidth="1"/>
    <col min="1292" max="1292" width="11.5" style="27" bestFit="1" customWidth="1"/>
    <col min="1293" max="1296" width="9.5" style="27" customWidth="1"/>
    <col min="1297" max="1297" width="2.125" style="27" customWidth="1"/>
    <col min="1298" max="1541" width="9" style="27" customWidth="1"/>
    <col min="1542" max="1542" width="3.375" style="27" customWidth="1"/>
    <col min="1543" max="1543" width="13.375" style="27" customWidth="1"/>
    <col min="1544" max="1547" width="9.5" style="27" customWidth="1"/>
    <col min="1548" max="1548" width="11.5" style="27" bestFit="1" customWidth="1"/>
    <col min="1549" max="1552" width="9.5" style="27" customWidth="1"/>
    <col min="1553" max="1553" width="2.125" style="27" customWidth="1"/>
    <col min="1554" max="1797" width="9" style="27" customWidth="1"/>
    <col min="1798" max="1798" width="3.375" style="27" customWidth="1"/>
    <col min="1799" max="1799" width="13.375" style="27" customWidth="1"/>
    <col min="1800" max="1803" width="9.5" style="27" customWidth="1"/>
    <col min="1804" max="1804" width="11.5" style="27" bestFit="1" customWidth="1"/>
    <col min="1805" max="1808" width="9.5" style="27" customWidth="1"/>
    <col min="1809" max="1809" width="2.125" style="27" customWidth="1"/>
    <col min="1810" max="2053" width="9" style="27" customWidth="1"/>
    <col min="2054" max="2054" width="3.375" style="27" customWidth="1"/>
    <col min="2055" max="2055" width="13.375" style="27" customWidth="1"/>
    <col min="2056" max="2059" width="9.5" style="27" customWidth="1"/>
    <col min="2060" max="2060" width="11.5" style="27" bestFit="1" customWidth="1"/>
    <col min="2061" max="2064" width="9.5" style="27" customWidth="1"/>
    <col min="2065" max="2065" width="2.125" style="27" customWidth="1"/>
    <col min="2066" max="2309" width="9" style="27" customWidth="1"/>
    <col min="2310" max="2310" width="3.375" style="27" customWidth="1"/>
    <col min="2311" max="2311" width="13.375" style="27" customWidth="1"/>
    <col min="2312" max="2315" width="9.5" style="27" customWidth="1"/>
    <col min="2316" max="2316" width="11.5" style="27" bestFit="1" customWidth="1"/>
    <col min="2317" max="2320" width="9.5" style="27" customWidth="1"/>
    <col min="2321" max="2321" width="2.125" style="27" customWidth="1"/>
    <col min="2322" max="2565" width="9" style="27" customWidth="1"/>
    <col min="2566" max="2566" width="3.375" style="27" customWidth="1"/>
    <col min="2567" max="2567" width="13.375" style="27" customWidth="1"/>
    <col min="2568" max="2571" width="9.5" style="27" customWidth="1"/>
    <col min="2572" max="2572" width="11.5" style="27" bestFit="1" customWidth="1"/>
    <col min="2573" max="2576" width="9.5" style="27" customWidth="1"/>
    <col min="2577" max="2577" width="2.125" style="27" customWidth="1"/>
    <col min="2578" max="2821" width="9" style="27" customWidth="1"/>
    <col min="2822" max="2822" width="3.375" style="27" customWidth="1"/>
    <col min="2823" max="2823" width="13.375" style="27" customWidth="1"/>
    <col min="2824" max="2827" width="9.5" style="27" customWidth="1"/>
    <col min="2828" max="2828" width="11.5" style="27" bestFit="1" customWidth="1"/>
    <col min="2829" max="2832" width="9.5" style="27" customWidth="1"/>
    <col min="2833" max="2833" width="2.125" style="27" customWidth="1"/>
    <col min="2834" max="3077" width="9" style="27" customWidth="1"/>
    <col min="3078" max="3078" width="3.375" style="27" customWidth="1"/>
    <col min="3079" max="3079" width="13.375" style="27" customWidth="1"/>
    <col min="3080" max="3083" width="9.5" style="27" customWidth="1"/>
    <col min="3084" max="3084" width="11.5" style="27" bestFit="1" customWidth="1"/>
    <col min="3085" max="3088" width="9.5" style="27" customWidth="1"/>
    <col min="3089" max="3089" width="2.125" style="27" customWidth="1"/>
    <col min="3090" max="3333" width="9" style="27" customWidth="1"/>
    <col min="3334" max="3334" width="3.375" style="27" customWidth="1"/>
    <col min="3335" max="3335" width="13.375" style="27" customWidth="1"/>
    <col min="3336" max="3339" width="9.5" style="27" customWidth="1"/>
    <col min="3340" max="3340" width="11.5" style="27" bestFit="1" customWidth="1"/>
    <col min="3341" max="3344" width="9.5" style="27" customWidth="1"/>
    <col min="3345" max="3345" width="2.125" style="27" customWidth="1"/>
    <col min="3346" max="3589" width="9" style="27" customWidth="1"/>
    <col min="3590" max="3590" width="3.375" style="27" customWidth="1"/>
    <col min="3591" max="3591" width="13.375" style="27" customWidth="1"/>
    <col min="3592" max="3595" width="9.5" style="27" customWidth="1"/>
    <col min="3596" max="3596" width="11.5" style="27" bestFit="1" customWidth="1"/>
    <col min="3597" max="3600" width="9.5" style="27" customWidth="1"/>
    <col min="3601" max="3601" width="2.125" style="27" customWidth="1"/>
    <col min="3602" max="3845" width="9" style="27" customWidth="1"/>
    <col min="3846" max="3846" width="3.375" style="27" customWidth="1"/>
    <col min="3847" max="3847" width="13.375" style="27" customWidth="1"/>
    <col min="3848" max="3851" width="9.5" style="27" customWidth="1"/>
    <col min="3852" max="3852" width="11.5" style="27" bestFit="1" customWidth="1"/>
    <col min="3853" max="3856" width="9.5" style="27" customWidth="1"/>
    <col min="3857" max="3857" width="2.125" style="27" customWidth="1"/>
    <col min="3858" max="4101" width="9" style="27" customWidth="1"/>
    <col min="4102" max="4102" width="3.375" style="27" customWidth="1"/>
    <col min="4103" max="4103" width="13.375" style="27" customWidth="1"/>
    <col min="4104" max="4107" width="9.5" style="27" customWidth="1"/>
    <col min="4108" max="4108" width="11.5" style="27" bestFit="1" customWidth="1"/>
    <col min="4109" max="4112" width="9.5" style="27" customWidth="1"/>
    <col min="4113" max="4113" width="2.125" style="27" customWidth="1"/>
    <col min="4114" max="4357" width="9" style="27" customWidth="1"/>
    <col min="4358" max="4358" width="3.375" style="27" customWidth="1"/>
    <col min="4359" max="4359" width="13.375" style="27" customWidth="1"/>
    <col min="4360" max="4363" width="9.5" style="27" customWidth="1"/>
    <col min="4364" max="4364" width="11.5" style="27" bestFit="1" customWidth="1"/>
    <col min="4365" max="4368" width="9.5" style="27" customWidth="1"/>
    <col min="4369" max="4369" width="2.125" style="27" customWidth="1"/>
    <col min="4370" max="4613" width="9" style="27" customWidth="1"/>
    <col min="4614" max="4614" width="3.375" style="27" customWidth="1"/>
    <col min="4615" max="4615" width="13.375" style="27" customWidth="1"/>
    <col min="4616" max="4619" width="9.5" style="27" customWidth="1"/>
    <col min="4620" max="4620" width="11.5" style="27" bestFit="1" customWidth="1"/>
    <col min="4621" max="4624" width="9.5" style="27" customWidth="1"/>
    <col min="4625" max="4625" width="2.125" style="27" customWidth="1"/>
    <col min="4626" max="4869" width="9" style="27" customWidth="1"/>
    <col min="4870" max="4870" width="3.375" style="27" customWidth="1"/>
    <col min="4871" max="4871" width="13.375" style="27" customWidth="1"/>
    <col min="4872" max="4875" width="9.5" style="27" customWidth="1"/>
    <col min="4876" max="4876" width="11.5" style="27" bestFit="1" customWidth="1"/>
    <col min="4877" max="4880" width="9.5" style="27" customWidth="1"/>
    <col min="4881" max="4881" width="2.125" style="27" customWidth="1"/>
    <col min="4882" max="5125" width="9" style="27" customWidth="1"/>
    <col min="5126" max="5126" width="3.375" style="27" customWidth="1"/>
    <col min="5127" max="5127" width="13.375" style="27" customWidth="1"/>
    <col min="5128" max="5131" width="9.5" style="27" customWidth="1"/>
    <col min="5132" max="5132" width="11.5" style="27" bestFit="1" customWidth="1"/>
    <col min="5133" max="5136" width="9.5" style="27" customWidth="1"/>
    <col min="5137" max="5137" width="2.125" style="27" customWidth="1"/>
    <col min="5138" max="5381" width="9" style="27" customWidth="1"/>
    <col min="5382" max="5382" width="3.375" style="27" customWidth="1"/>
    <col min="5383" max="5383" width="13.375" style="27" customWidth="1"/>
    <col min="5384" max="5387" width="9.5" style="27" customWidth="1"/>
    <col min="5388" max="5388" width="11.5" style="27" bestFit="1" customWidth="1"/>
    <col min="5389" max="5392" width="9.5" style="27" customWidth="1"/>
    <col min="5393" max="5393" width="2.125" style="27" customWidth="1"/>
    <col min="5394" max="5637" width="9" style="27" customWidth="1"/>
    <col min="5638" max="5638" width="3.375" style="27" customWidth="1"/>
    <col min="5639" max="5639" width="13.375" style="27" customWidth="1"/>
    <col min="5640" max="5643" width="9.5" style="27" customWidth="1"/>
    <col min="5644" max="5644" width="11.5" style="27" bestFit="1" customWidth="1"/>
    <col min="5645" max="5648" width="9.5" style="27" customWidth="1"/>
    <col min="5649" max="5649" width="2.125" style="27" customWidth="1"/>
    <col min="5650" max="5893" width="9" style="27" customWidth="1"/>
    <col min="5894" max="5894" width="3.375" style="27" customWidth="1"/>
    <col min="5895" max="5895" width="13.375" style="27" customWidth="1"/>
    <col min="5896" max="5899" width="9.5" style="27" customWidth="1"/>
    <col min="5900" max="5900" width="11.5" style="27" bestFit="1" customWidth="1"/>
    <col min="5901" max="5904" width="9.5" style="27" customWidth="1"/>
    <col min="5905" max="5905" width="2.125" style="27" customWidth="1"/>
    <col min="5906" max="6149" width="9" style="27" customWidth="1"/>
    <col min="6150" max="6150" width="3.375" style="27" customWidth="1"/>
    <col min="6151" max="6151" width="13.375" style="27" customWidth="1"/>
    <col min="6152" max="6155" width="9.5" style="27" customWidth="1"/>
    <col min="6156" max="6156" width="11.5" style="27" bestFit="1" customWidth="1"/>
    <col min="6157" max="6160" width="9.5" style="27" customWidth="1"/>
    <col min="6161" max="6161" width="2.125" style="27" customWidth="1"/>
    <col min="6162" max="6405" width="9" style="27" customWidth="1"/>
    <col min="6406" max="6406" width="3.375" style="27" customWidth="1"/>
    <col min="6407" max="6407" width="13.375" style="27" customWidth="1"/>
    <col min="6408" max="6411" width="9.5" style="27" customWidth="1"/>
    <col min="6412" max="6412" width="11.5" style="27" bestFit="1" customWidth="1"/>
    <col min="6413" max="6416" width="9.5" style="27" customWidth="1"/>
    <col min="6417" max="6417" width="2.125" style="27" customWidth="1"/>
    <col min="6418" max="6661" width="9" style="27" customWidth="1"/>
    <col min="6662" max="6662" width="3.375" style="27" customWidth="1"/>
    <col min="6663" max="6663" width="13.375" style="27" customWidth="1"/>
    <col min="6664" max="6667" width="9.5" style="27" customWidth="1"/>
    <col min="6668" max="6668" width="11.5" style="27" bestFit="1" customWidth="1"/>
    <col min="6669" max="6672" width="9.5" style="27" customWidth="1"/>
    <col min="6673" max="6673" width="2.125" style="27" customWidth="1"/>
    <col min="6674" max="6917" width="9" style="27" customWidth="1"/>
    <col min="6918" max="6918" width="3.375" style="27" customWidth="1"/>
    <col min="6919" max="6919" width="13.375" style="27" customWidth="1"/>
    <col min="6920" max="6923" width="9.5" style="27" customWidth="1"/>
    <col min="6924" max="6924" width="11.5" style="27" bestFit="1" customWidth="1"/>
    <col min="6925" max="6928" width="9.5" style="27" customWidth="1"/>
    <col min="6929" max="6929" width="2.125" style="27" customWidth="1"/>
    <col min="6930" max="7173" width="9" style="27" customWidth="1"/>
    <col min="7174" max="7174" width="3.375" style="27" customWidth="1"/>
    <col min="7175" max="7175" width="13.375" style="27" customWidth="1"/>
    <col min="7176" max="7179" width="9.5" style="27" customWidth="1"/>
    <col min="7180" max="7180" width="11.5" style="27" bestFit="1" customWidth="1"/>
    <col min="7181" max="7184" width="9.5" style="27" customWidth="1"/>
    <col min="7185" max="7185" width="2.125" style="27" customWidth="1"/>
    <col min="7186" max="7429" width="9" style="27" customWidth="1"/>
    <col min="7430" max="7430" width="3.375" style="27" customWidth="1"/>
    <col min="7431" max="7431" width="13.375" style="27" customWidth="1"/>
    <col min="7432" max="7435" width="9.5" style="27" customWidth="1"/>
    <col min="7436" max="7436" width="11.5" style="27" bestFit="1" customWidth="1"/>
    <col min="7437" max="7440" width="9.5" style="27" customWidth="1"/>
    <col min="7441" max="7441" width="2.125" style="27" customWidth="1"/>
    <col min="7442" max="7685" width="9" style="27" customWidth="1"/>
    <col min="7686" max="7686" width="3.375" style="27" customWidth="1"/>
    <col min="7687" max="7687" width="13.375" style="27" customWidth="1"/>
    <col min="7688" max="7691" width="9.5" style="27" customWidth="1"/>
    <col min="7692" max="7692" width="11.5" style="27" bestFit="1" customWidth="1"/>
    <col min="7693" max="7696" width="9.5" style="27" customWidth="1"/>
    <col min="7697" max="7697" width="2.125" style="27" customWidth="1"/>
    <col min="7698" max="7941" width="9" style="27" customWidth="1"/>
    <col min="7942" max="7942" width="3.375" style="27" customWidth="1"/>
    <col min="7943" max="7943" width="13.375" style="27" customWidth="1"/>
    <col min="7944" max="7947" width="9.5" style="27" customWidth="1"/>
    <col min="7948" max="7948" width="11.5" style="27" bestFit="1" customWidth="1"/>
    <col min="7949" max="7952" width="9.5" style="27" customWidth="1"/>
    <col min="7953" max="7953" width="2.125" style="27" customWidth="1"/>
    <col min="7954" max="8197" width="9" style="27" customWidth="1"/>
    <col min="8198" max="8198" width="3.375" style="27" customWidth="1"/>
    <col min="8199" max="8199" width="13.375" style="27" customWidth="1"/>
    <col min="8200" max="8203" width="9.5" style="27" customWidth="1"/>
    <col min="8204" max="8204" width="11.5" style="27" bestFit="1" customWidth="1"/>
    <col min="8205" max="8208" width="9.5" style="27" customWidth="1"/>
    <col min="8209" max="8209" width="2.125" style="27" customWidth="1"/>
    <col min="8210" max="8453" width="9" style="27" customWidth="1"/>
    <col min="8454" max="8454" width="3.375" style="27" customWidth="1"/>
    <col min="8455" max="8455" width="13.375" style="27" customWidth="1"/>
    <col min="8456" max="8459" width="9.5" style="27" customWidth="1"/>
    <col min="8460" max="8460" width="11.5" style="27" bestFit="1" customWidth="1"/>
    <col min="8461" max="8464" width="9.5" style="27" customWidth="1"/>
    <col min="8465" max="8465" width="2.125" style="27" customWidth="1"/>
    <col min="8466" max="8709" width="9" style="27" customWidth="1"/>
    <col min="8710" max="8710" width="3.375" style="27" customWidth="1"/>
    <col min="8711" max="8711" width="13.375" style="27" customWidth="1"/>
    <col min="8712" max="8715" width="9.5" style="27" customWidth="1"/>
    <col min="8716" max="8716" width="11.5" style="27" bestFit="1" customWidth="1"/>
    <col min="8717" max="8720" width="9.5" style="27" customWidth="1"/>
    <col min="8721" max="8721" width="2.125" style="27" customWidth="1"/>
    <col min="8722" max="8965" width="9" style="27" customWidth="1"/>
    <col min="8966" max="8966" width="3.375" style="27" customWidth="1"/>
    <col min="8967" max="8967" width="13.375" style="27" customWidth="1"/>
    <col min="8968" max="8971" width="9.5" style="27" customWidth="1"/>
    <col min="8972" max="8972" width="11.5" style="27" bestFit="1" customWidth="1"/>
    <col min="8973" max="8976" width="9.5" style="27" customWidth="1"/>
    <col min="8977" max="8977" width="2.125" style="27" customWidth="1"/>
    <col min="8978" max="9221" width="9" style="27" customWidth="1"/>
    <col min="9222" max="9222" width="3.375" style="27" customWidth="1"/>
    <col min="9223" max="9223" width="13.375" style="27" customWidth="1"/>
    <col min="9224" max="9227" width="9.5" style="27" customWidth="1"/>
    <col min="9228" max="9228" width="11.5" style="27" bestFit="1" customWidth="1"/>
    <col min="9229" max="9232" width="9.5" style="27" customWidth="1"/>
    <col min="9233" max="9233" width="2.125" style="27" customWidth="1"/>
    <col min="9234" max="9477" width="9" style="27" customWidth="1"/>
    <col min="9478" max="9478" width="3.375" style="27" customWidth="1"/>
    <col min="9479" max="9479" width="13.375" style="27" customWidth="1"/>
    <col min="9480" max="9483" width="9.5" style="27" customWidth="1"/>
    <col min="9484" max="9484" width="11.5" style="27" bestFit="1" customWidth="1"/>
    <col min="9485" max="9488" width="9.5" style="27" customWidth="1"/>
    <col min="9489" max="9489" width="2.125" style="27" customWidth="1"/>
    <col min="9490" max="9733" width="9" style="27" customWidth="1"/>
    <col min="9734" max="9734" width="3.375" style="27" customWidth="1"/>
    <col min="9735" max="9735" width="13.375" style="27" customWidth="1"/>
    <col min="9736" max="9739" width="9.5" style="27" customWidth="1"/>
    <col min="9740" max="9740" width="11.5" style="27" bestFit="1" customWidth="1"/>
    <col min="9741" max="9744" width="9.5" style="27" customWidth="1"/>
    <col min="9745" max="9745" width="2.125" style="27" customWidth="1"/>
    <col min="9746" max="9989" width="9" style="27" customWidth="1"/>
    <col min="9990" max="9990" width="3.375" style="27" customWidth="1"/>
    <col min="9991" max="9991" width="13.375" style="27" customWidth="1"/>
    <col min="9992" max="9995" width="9.5" style="27" customWidth="1"/>
    <col min="9996" max="9996" width="11.5" style="27" bestFit="1" customWidth="1"/>
    <col min="9997" max="10000" width="9.5" style="27" customWidth="1"/>
    <col min="10001" max="10001" width="2.125" style="27" customWidth="1"/>
    <col min="10002" max="10245" width="9" style="27" customWidth="1"/>
    <col min="10246" max="10246" width="3.375" style="27" customWidth="1"/>
    <col min="10247" max="10247" width="13.375" style="27" customWidth="1"/>
    <col min="10248" max="10251" width="9.5" style="27" customWidth="1"/>
    <col min="10252" max="10252" width="11.5" style="27" bestFit="1" customWidth="1"/>
    <col min="10253" max="10256" width="9.5" style="27" customWidth="1"/>
    <col min="10257" max="10257" width="2.125" style="27" customWidth="1"/>
    <col min="10258" max="10501" width="9" style="27" customWidth="1"/>
    <col min="10502" max="10502" width="3.375" style="27" customWidth="1"/>
    <col min="10503" max="10503" width="13.375" style="27" customWidth="1"/>
    <col min="10504" max="10507" width="9.5" style="27" customWidth="1"/>
    <col min="10508" max="10508" width="11.5" style="27" bestFit="1" customWidth="1"/>
    <col min="10509" max="10512" width="9.5" style="27" customWidth="1"/>
    <col min="10513" max="10513" width="2.125" style="27" customWidth="1"/>
    <col min="10514" max="10757" width="9" style="27" customWidth="1"/>
    <col min="10758" max="10758" width="3.375" style="27" customWidth="1"/>
    <col min="10759" max="10759" width="13.375" style="27" customWidth="1"/>
    <col min="10760" max="10763" width="9.5" style="27" customWidth="1"/>
    <col min="10764" max="10764" width="11.5" style="27" bestFit="1" customWidth="1"/>
    <col min="10765" max="10768" width="9.5" style="27" customWidth="1"/>
    <col min="10769" max="10769" width="2.125" style="27" customWidth="1"/>
    <col min="10770" max="11013" width="9" style="27" customWidth="1"/>
    <col min="11014" max="11014" width="3.375" style="27" customWidth="1"/>
    <col min="11015" max="11015" width="13.375" style="27" customWidth="1"/>
    <col min="11016" max="11019" width="9.5" style="27" customWidth="1"/>
    <col min="11020" max="11020" width="11.5" style="27" bestFit="1" customWidth="1"/>
    <col min="11021" max="11024" width="9.5" style="27" customWidth="1"/>
    <col min="11025" max="11025" width="2.125" style="27" customWidth="1"/>
    <col min="11026" max="11269" width="9" style="27" customWidth="1"/>
    <col min="11270" max="11270" width="3.375" style="27" customWidth="1"/>
    <col min="11271" max="11271" width="13.375" style="27" customWidth="1"/>
    <col min="11272" max="11275" width="9.5" style="27" customWidth="1"/>
    <col min="11276" max="11276" width="11.5" style="27" bestFit="1" customWidth="1"/>
    <col min="11277" max="11280" width="9.5" style="27" customWidth="1"/>
    <col min="11281" max="11281" width="2.125" style="27" customWidth="1"/>
    <col min="11282" max="11525" width="9" style="27" customWidth="1"/>
    <col min="11526" max="11526" width="3.375" style="27" customWidth="1"/>
    <col min="11527" max="11527" width="13.375" style="27" customWidth="1"/>
    <col min="11528" max="11531" width="9.5" style="27" customWidth="1"/>
    <col min="11532" max="11532" width="11.5" style="27" bestFit="1" customWidth="1"/>
    <col min="11533" max="11536" width="9.5" style="27" customWidth="1"/>
    <col min="11537" max="11537" width="2.125" style="27" customWidth="1"/>
    <col min="11538" max="11781" width="9" style="27" customWidth="1"/>
    <col min="11782" max="11782" width="3.375" style="27" customWidth="1"/>
    <col min="11783" max="11783" width="13.375" style="27" customWidth="1"/>
    <col min="11784" max="11787" width="9.5" style="27" customWidth="1"/>
    <col min="11788" max="11788" width="11.5" style="27" bestFit="1" customWidth="1"/>
    <col min="11789" max="11792" width="9.5" style="27" customWidth="1"/>
    <col min="11793" max="11793" width="2.125" style="27" customWidth="1"/>
    <col min="11794" max="12037" width="9" style="27" customWidth="1"/>
    <col min="12038" max="12038" width="3.375" style="27" customWidth="1"/>
    <col min="12039" max="12039" width="13.375" style="27" customWidth="1"/>
    <col min="12040" max="12043" width="9.5" style="27" customWidth="1"/>
    <col min="12044" max="12044" width="11.5" style="27" bestFit="1" customWidth="1"/>
    <col min="12045" max="12048" width="9.5" style="27" customWidth="1"/>
    <col min="12049" max="12049" width="2.125" style="27" customWidth="1"/>
    <col min="12050" max="12293" width="9" style="27" customWidth="1"/>
    <col min="12294" max="12294" width="3.375" style="27" customWidth="1"/>
    <col min="12295" max="12295" width="13.375" style="27" customWidth="1"/>
    <col min="12296" max="12299" width="9.5" style="27" customWidth="1"/>
    <col min="12300" max="12300" width="11.5" style="27" bestFit="1" customWidth="1"/>
    <col min="12301" max="12304" width="9.5" style="27" customWidth="1"/>
    <col min="12305" max="12305" width="2.125" style="27" customWidth="1"/>
    <col min="12306" max="12549" width="9" style="27" customWidth="1"/>
    <col min="12550" max="12550" width="3.375" style="27" customWidth="1"/>
    <col min="12551" max="12551" width="13.375" style="27" customWidth="1"/>
    <col min="12552" max="12555" width="9.5" style="27" customWidth="1"/>
    <col min="12556" max="12556" width="11.5" style="27" bestFit="1" customWidth="1"/>
    <col min="12557" max="12560" width="9.5" style="27" customWidth="1"/>
    <col min="12561" max="12561" width="2.125" style="27" customWidth="1"/>
    <col min="12562" max="12805" width="9" style="27" customWidth="1"/>
    <col min="12806" max="12806" width="3.375" style="27" customWidth="1"/>
    <col min="12807" max="12807" width="13.375" style="27" customWidth="1"/>
    <col min="12808" max="12811" width="9.5" style="27" customWidth="1"/>
    <col min="12812" max="12812" width="11.5" style="27" bestFit="1" customWidth="1"/>
    <col min="12813" max="12816" width="9.5" style="27" customWidth="1"/>
    <col min="12817" max="12817" width="2.125" style="27" customWidth="1"/>
    <col min="12818" max="13061" width="9" style="27" customWidth="1"/>
    <col min="13062" max="13062" width="3.375" style="27" customWidth="1"/>
    <col min="13063" max="13063" width="13.375" style="27" customWidth="1"/>
    <col min="13064" max="13067" width="9.5" style="27" customWidth="1"/>
    <col min="13068" max="13068" width="11.5" style="27" bestFit="1" customWidth="1"/>
    <col min="13069" max="13072" width="9.5" style="27" customWidth="1"/>
    <col min="13073" max="13073" width="2.125" style="27" customWidth="1"/>
    <col min="13074" max="13317" width="9" style="27" customWidth="1"/>
    <col min="13318" max="13318" width="3.375" style="27" customWidth="1"/>
    <col min="13319" max="13319" width="13.375" style="27" customWidth="1"/>
    <col min="13320" max="13323" width="9.5" style="27" customWidth="1"/>
    <col min="13324" max="13324" width="11.5" style="27" bestFit="1" customWidth="1"/>
    <col min="13325" max="13328" width="9.5" style="27" customWidth="1"/>
    <col min="13329" max="13329" width="2.125" style="27" customWidth="1"/>
    <col min="13330" max="13573" width="9" style="27" customWidth="1"/>
    <col min="13574" max="13574" width="3.375" style="27" customWidth="1"/>
    <col min="13575" max="13575" width="13.375" style="27" customWidth="1"/>
    <col min="13576" max="13579" width="9.5" style="27" customWidth="1"/>
    <col min="13580" max="13580" width="11.5" style="27" bestFit="1" customWidth="1"/>
    <col min="13581" max="13584" width="9.5" style="27" customWidth="1"/>
    <col min="13585" max="13585" width="2.125" style="27" customWidth="1"/>
    <col min="13586" max="13829" width="9" style="27" customWidth="1"/>
    <col min="13830" max="13830" width="3.375" style="27" customWidth="1"/>
    <col min="13831" max="13831" width="13.375" style="27" customWidth="1"/>
    <col min="13832" max="13835" width="9.5" style="27" customWidth="1"/>
    <col min="13836" max="13836" width="11.5" style="27" bestFit="1" customWidth="1"/>
    <col min="13837" max="13840" width="9.5" style="27" customWidth="1"/>
    <col min="13841" max="13841" width="2.125" style="27" customWidth="1"/>
    <col min="13842" max="14085" width="9" style="27" customWidth="1"/>
    <col min="14086" max="14086" width="3.375" style="27" customWidth="1"/>
    <col min="14087" max="14087" width="13.375" style="27" customWidth="1"/>
    <col min="14088" max="14091" width="9.5" style="27" customWidth="1"/>
    <col min="14092" max="14092" width="11.5" style="27" bestFit="1" customWidth="1"/>
    <col min="14093" max="14096" width="9.5" style="27" customWidth="1"/>
    <col min="14097" max="14097" width="2.125" style="27" customWidth="1"/>
    <col min="14098" max="14341" width="9" style="27" customWidth="1"/>
    <col min="14342" max="14342" width="3.375" style="27" customWidth="1"/>
    <col min="14343" max="14343" width="13.375" style="27" customWidth="1"/>
    <col min="14344" max="14347" width="9.5" style="27" customWidth="1"/>
    <col min="14348" max="14348" width="11.5" style="27" bestFit="1" customWidth="1"/>
    <col min="14349" max="14352" width="9.5" style="27" customWidth="1"/>
    <col min="14353" max="14353" width="2.125" style="27" customWidth="1"/>
    <col min="14354" max="14597" width="9" style="27" customWidth="1"/>
    <col min="14598" max="14598" width="3.375" style="27" customWidth="1"/>
    <col min="14599" max="14599" width="13.375" style="27" customWidth="1"/>
    <col min="14600" max="14603" width="9.5" style="27" customWidth="1"/>
    <col min="14604" max="14604" width="11.5" style="27" bestFit="1" customWidth="1"/>
    <col min="14605" max="14608" width="9.5" style="27" customWidth="1"/>
    <col min="14609" max="14609" width="2.125" style="27" customWidth="1"/>
    <col min="14610" max="14853" width="9" style="27" customWidth="1"/>
    <col min="14854" max="14854" width="3.375" style="27" customWidth="1"/>
    <col min="14855" max="14855" width="13.375" style="27" customWidth="1"/>
    <col min="14856" max="14859" width="9.5" style="27" customWidth="1"/>
    <col min="14860" max="14860" width="11.5" style="27" bestFit="1" customWidth="1"/>
    <col min="14861" max="14864" width="9.5" style="27" customWidth="1"/>
    <col min="14865" max="14865" width="2.125" style="27" customWidth="1"/>
    <col min="14866" max="15109" width="9" style="27" customWidth="1"/>
    <col min="15110" max="15110" width="3.375" style="27" customWidth="1"/>
    <col min="15111" max="15111" width="13.375" style="27" customWidth="1"/>
    <col min="15112" max="15115" width="9.5" style="27" customWidth="1"/>
    <col min="15116" max="15116" width="11.5" style="27" bestFit="1" customWidth="1"/>
    <col min="15117" max="15120" width="9.5" style="27" customWidth="1"/>
    <col min="15121" max="15121" width="2.125" style="27" customWidth="1"/>
    <col min="15122" max="15365" width="9" style="27" customWidth="1"/>
    <col min="15366" max="15366" width="3.375" style="27" customWidth="1"/>
    <col min="15367" max="15367" width="13.375" style="27" customWidth="1"/>
    <col min="15368" max="15371" width="9.5" style="27" customWidth="1"/>
    <col min="15372" max="15372" width="11.5" style="27" bestFit="1" customWidth="1"/>
    <col min="15373" max="15376" width="9.5" style="27" customWidth="1"/>
    <col min="15377" max="15377" width="2.125" style="27" customWidth="1"/>
    <col min="15378" max="15621" width="9" style="27" customWidth="1"/>
    <col min="15622" max="15622" width="3.375" style="27" customWidth="1"/>
    <col min="15623" max="15623" width="13.375" style="27" customWidth="1"/>
    <col min="15624" max="15627" width="9.5" style="27" customWidth="1"/>
    <col min="15628" max="15628" width="11.5" style="27" bestFit="1" customWidth="1"/>
    <col min="15629" max="15632" width="9.5" style="27" customWidth="1"/>
    <col min="15633" max="15633" width="2.125" style="27" customWidth="1"/>
    <col min="15634" max="15877" width="9" style="27" customWidth="1"/>
    <col min="15878" max="15878" width="3.375" style="27" customWidth="1"/>
    <col min="15879" max="15879" width="13.375" style="27" customWidth="1"/>
    <col min="15880" max="15883" width="9.5" style="27" customWidth="1"/>
    <col min="15884" max="15884" width="11.5" style="27" bestFit="1" customWidth="1"/>
    <col min="15885" max="15888" width="9.5" style="27" customWidth="1"/>
    <col min="15889" max="15889" width="2.125" style="27" customWidth="1"/>
    <col min="15890" max="16133" width="9" style="27" customWidth="1"/>
    <col min="16134" max="16134" width="3.375" style="27" customWidth="1"/>
    <col min="16135" max="16135" width="13.375" style="27" customWidth="1"/>
    <col min="16136" max="16139" width="9.5" style="27" customWidth="1"/>
    <col min="16140" max="16140" width="11.5" style="27" bestFit="1" customWidth="1"/>
    <col min="16141" max="16144" width="9.5" style="27" customWidth="1"/>
    <col min="16145" max="16145" width="2.125" style="27" customWidth="1"/>
    <col min="16146" max="16384" width="9" style="27" customWidth="1"/>
  </cols>
  <sheetData>
    <row r="1" spans="1:29" ht="24.95" customHeight="1">
      <c r="A1" s="30" t="s">
        <v>48</v>
      </c>
    </row>
    <row r="2" spans="1:29" s="28" customFormat="1" ht="13.2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9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8" t="s">
        <v>52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29" customFormat="1" ht="50.1" customHeight="1">
      <c r="A4" s="3"/>
      <c r="B4" s="31" t="s">
        <v>252</v>
      </c>
      <c r="C4" s="14" t="s">
        <v>11</v>
      </c>
      <c r="D4" s="12" t="s">
        <v>55</v>
      </c>
      <c r="E4" s="12" t="s">
        <v>60</v>
      </c>
      <c r="F4" s="12" t="s">
        <v>27</v>
      </c>
      <c r="G4" s="12" t="s">
        <v>61</v>
      </c>
      <c r="H4" s="12" t="s">
        <v>62</v>
      </c>
      <c r="I4" s="12" t="s">
        <v>53</v>
      </c>
      <c r="J4" s="12" t="s">
        <v>58</v>
      </c>
      <c r="K4" s="14" t="s">
        <v>49</v>
      </c>
      <c r="L4" s="14" t="s">
        <v>260</v>
      </c>
      <c r="M4" s="14" t="s">
        <v>480</v>
      </c>
      <c r="N4" s="12" t="s">
        <v>499</v>
      </c>
      <c r="O4" s="12" t="s">
        <v>21</v>
      </c>
      <c r="P4" s="12" t="s">
        <v>66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29" customFormat="1" ht="30" customHeight="1">
      <c r="A5" s="3"/>
      <c r="B5" s="12" t="s">
        <v>68</v>
      </c>
      <c r="C5" s="32">
        <v>151</v>
      </c>
      <c r="D5" s="32">
        <v>179</v>
      </c>
      <c r="E5" s="32">
        <v>20</v>
      </c>
      <c r="F5" s="32">
        <v>6</v>
      </c>
      <c r="G5" s="32">
        <v>50</v>
      </c>
      <c r="H5" s="32">
        <v>4</v>
      </c>
      <c r="I5" s="32">
        <v>4</v>
      </c>
      <c r="J5" s="33" t="s">
        <v>57</v>
      </c>
      <c r="K5" s="33" t="s">
        <v>57</v>
      </c>
      <c r="L5" s="33" t="s">
        <v>57</v>
      </c>
      <c r="M5" s="33" t="s">
        <v>57</v>
      </c>
      <c r="N5" s="33" t="s">
        <v>57</v>
      </c>
      <c r="O5" s="32">
        <v>100</v>
      </c>
      <c r="P5" s="32">
        <v>514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29" customFormat="1" ht="30" customHeight="1">
      <c r="A6" s="3"/>
      <c r="B6" s="12" t="s">
        <v>70</v>
      </c>
      <c r="C6" s="32">
        <v>176</v>
      </c>
      <c r="D6" s="32">
        <v>179</v>
      </c>
      <c r="E6" s="32">
        <v>20</v>
      </c>
      <c r="F6" s="32">
        <v>7</v>
      </c>
      <c r="G6" s="32">
        <v>50</v>
      </c>
      <c r="H6" s="32">
        <v>4</v>
      </c>
      <c r="I6" s="32">
        <v>3</v>
      </c>
      <c r="J6" s="33" t="s">
        <v>57</v>
      </c>
      <c r="K6" s="33" t="s">
        <v>57</v>
      </c>
      <c r="L6" s="33" t="s">
        <v>57</v>
      </c>
      <c r="M6" s="33" t="s">
        <v>57</v>
      </c>
      <c r="N6" s="33" t="s">
        <v>57</v>
      </c>
      <c r="O6" s="32">
        <v>135</v>
      </c>
      <c r="P6" s="32">
        <v>574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29" customFormat="1" ht="30" customHeight="1">
      <c r="A7" s="3"/>
      <c r="B7" s="12" t="s">
        <v>38</v>
      </c>
      <c r="C7" s="32">
        <v>181</v>
      </c>
      <c r="D7" s="32">
        <v>160</v>
      </c>
      <c r="E7" s="32">
        <v>18</v>
      </c>
      <c r="F7" s="32">
        <v>7</v>
      </c>
      <c r="G7" s="32">
        <v>54</v>
      </c>
      <c r="H7" s="32">
        <v>2</v>
      </c>
      <c r="I7" s="32">
        <v>4</v>
      </c>
      <c r="J7" s="33" t="s">
        <v>57</v>
      </c>
      <c r="K7" s="33" t="s">
        <v>57</v>
      </c>
      <c r="L7" s="33" t="s">
        <v>57</v>
      </c>
      <c r="M7" s="33" t="s">
        <v>57</v>
      </c>
      <c r="N7" s="33" t="s">
        <v>57</v>
      </c>
      <c r="O7" s="32">
        <v>177</v>
      </c>
      <c r="P7" s="32">
        <v>603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29" customFormat="1" ht="30" customHeight="1">
      <c r="A8" s="3"/>
      <c r="B8" s="12" t="s">
        <v>50</v>
      </c>
      <c r="C8" s="32">
        <v>188</v>
      </c>
      <c r="D8" s="32">
        <v>172</v>
      </c>
      <c r="E8" s="32">
        <v>17</v>
      </c>
      <c r="F8" s="32">
        <v>10</v>
      </c>
      <c r="G8" s="32">
        <v>51</v>
      </c>
      <c r="H8" s="32">
        <v>1</v>
      </c>
      <c r="I8" s="32">
        <v>2</v>
      </c>
      <c r="J8" s="33" t="s">
        <v>57</v>
      </c>
      <c r="K8" s="33" t="s">
        <v>57</v>
      </c>
      <c r="L8" s="33" t="s">
        <v>57</v>
      </c>
      <c r="M8" s="33" t="s">
        <v>57</v>
      </c>
      <c r="N8" s="33" t="s">
        <v>57</v>
      </c>
      <c r="O8" s="32">
        <v>202</v>
      </c>
      <c r="P8" s="32">
        <v>643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29" customFormat="1" ht="30" customHeight="1">
      <c r="A9" s="3"/>
      <c r="B9" s="12" t="s">
        <v>71</v>
      </c>
      <c r="C9" s="32">
        <v>177</v>
      </c>
      <c r="D9" s="32">
        <v>189</v>
      </c>
      <c r="E9" s="32">
        <v>20</v>
      </c>
      <c r="F9" s="32">
        <v>10</v>
      </c>
      <c r="G9" s="32">
        <v>53</v>
      </c>
      <c r="H9" s="32">
        <v>1</v>
      </c>
      <c r="I9" s="32">
        <v>2</v>
      </c>
      <c r="J9" s="33" t="s">
        <v>57</v>
      </c>
      <c r="K9" s="33" t="s">
        <v>57</v>
      </c>
      <c r="L9" s="33" t="s">
        <v>57</v>
      </c>
      <c r="M9" s="33" t="s">
        <v>57</v>
      </c>
      <c r="N9" s="33" t="s">
        <v>57</v>
      </c>
      <c r="O9" s="32">
        <v>228</v>
      </c>
      <c r="P9" s="32">
        <v>680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29" customFormat="1" ht="30" customHeight="1">
      <c r="A10" s="3"/>
      <c r="B10" s="12" t="s">
        <v>75</v>
      </c>
      <c r="C10" s="32">
        <v>165</v>
      </c>
      <c r="D10" s="32">
        <v>220</v>
      </c>
      <c r="E10" s="32">
        <v>21</v>
      </c>
      <c r="F10" s="32">
        <v>9</v>
      </c>
      <c r="G10" s="32">
        <v>55</v>
      </c>
      <c r="H10" s="32">
        <v>2</v>
      </c>
      <c r="I10" s="32">
        <v>3</v>
      </c>
      <c r="J10" s="33" t="s">
        <v>57</v>
      </c>
      <c r="K10" s="33" t="s">
        <v>57</v>
      </c>
      <c r="L10" s="33" t="s">
        <v>57</v>
      </c>
      <c r="M10" s="33" t="s">
        <v>57</v>
      </c>
      <c r="N10" s="33" t="s">
        <v>57</v>
      </c>
      <c r="O10" s="32">
        <v>205</v>
      </c>
      <c r="P10" s="32">
        <v>680</v>
      </c>
      <c r="Q10" s="3"/>
      <c r="R10" s="3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29" customFormat="1" ht="30" customHeight="1">
      <c r="A11" s="3"/>
      <c r="B11" s="12" t="s">
        <v>76</v>
      </c>
      <c r="C11" s="32">
        <v>172</v>
      </c>
      <c r="D11" s="32">
        <v>242</v>
      </c>
      <c r="E11" s="32">
        <v>23</v>
      </c>
      <c r="F11" s="32">
        <v>9</v>
      </c>
      <c r="G11" s="32">
        <v>61</v>
      </c>
      <c r="H11" s="32">
        <v>2</v>
      </c>
      <c r="I11" s="32">
        <v>4</v>
      </c>
      <c r="J11" s="33" t="s">
        <v>57</v>
      </c>
      <c r="K11" s="33" t="s">
        <v>57</v>
      </c>
      <c r="L11" s="33" t="s">
        <v>57</v>
      </c>
      <c r="M11" s="33" t="s">
        <v>57</v>
      </c>
      <c r="N11" s="33" t="s">
        <v>57</v>
      </c>
      <c r="O11" s="32">
        <f>P11-SUM(C11:I11)</f>
        <v>287</v>
      </c>
      <c r="P11" s="32">
        <v>800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9" customFormat="1" ht="30" customHeight="1">
      <c r="A12" s="3"/>
      <c r="B12" s="12" t="s">
        <v>238</v>
      </c>
      <c r="C12" s="32">
        <v>174</v>
      </c>
      <c r="D12" s="32">
        <v>257</v>
      </c>
      <c r="E12" s="32">
        <v>28</v>
      </c>
      <c r="F12" s="32">
        <v>8</v>
      </c>
      <c r="G12" s="32">
        <v>68</v>
      </c>
      <c r="H12" s="32">
        <v>2</v>
      </c>
      <c r="I12" s="32">
        <v>3</v>
      </c>
      <c r="J12" s="33" t="s">
        <v>57</v>
      </c>
      <c r="K12" s="33" t="s">
        <v>57</v>
      </c>
      <c r="L12" s="33" t="s">
        <v>57</v>
      </c>
      <c r="M12" s="33" t="s">
        <v>57</v>
      </c>
      <c r="N12" s="33" t="s">
        <v>57</v>
      </c>
      <c r="O12" s="32">
        <f>P12-SUM(C12:I12)</f>
        <v>386</v>
      </c>
      <c r="P12" s="32">
        <v>926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9" customFormat="1" ht="30" customHeight="1">
      <c r="A13" s="3"/>
      <c r="B13" s="12" t="s">
        <v>97</v>
      </c>
      <c r="C13" s="32">
        <v>168</v>
      </c>
      <c r="D13" s="32">
        <v>253</v>
      </c>
      <c r="E13" s="32">
        <v>25</v>
      </c>
      <c r="F13" s="32">
        <v>8</v>
      </c>
      <c r="G13" s="32">
        <v>72</v>
      </c>
      <c r="H13" s="32">
        <v>1</v>
      </c>
      <c r="I13" s="32">
        <v>2</v>
      </c>
      <c r="J13" s="33" t="s">
        <v>57</v>
      </c>
      <c r="K13" s="33" t="s">
        <v>57</v>
      </c>
      <c r="L13" s="33" t="s">
        <v>57</v>
      </c>
      <c r="M13" s="33" t="s">
        <v>57</v>
      </c>
      <c r="N13" s="33" t="s">
        <v>57</v>
      </c>
      <c r="O13" s="32">
        <f>P13-SUM(C13:I13)</f>
        <v>397</v>
      </c>
      <c r="P13" s="32">
        <v>926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29" customFormat="1" ht="30" customHeight="1">
      <c r="A14" s="3"/>
      <c r="B14" s="12" t="s">
        <v>493</v>
      </c>
      <c r="C14" s="32">
        <v>174</v>
      </c>
      <c r="D14" s="32">
        <v>246</v>
      </c>
      <c r="E14" s="32">
        <v>23</v>
      </c>
      <c r="F14" s="32">
        <v>9</v>
      </c>
      <c r="G14" s="32">
        <v>67</v>
      </c>
      <c r="H14" s="32">
        <v>1</v>
      </c>
      <c r="I14" s="32">
        <v>2</v>
      </c>
      <c r="J14" s="33" t="s">
        <v>57</v>
      </c>
      <c r="K14" s="33" t="s">
        <v>57</v>
      </c>
      <c r="L14" s="33" t="s">
        <v>57</v>
      </c>
      <c r="M14" s="33" t="s">
        <v>57</v>
      </c>
      <c r="N14" s="33" t="s">
        <v>57</v>
      </c>
      <c r="O14" s="32">
        <f>P14-SUM(C14:I14)</f>
        <v>346</v>
      </c>
      <c r="P14" s="32">
        <v>868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29" customFormat="1" ht="30" customHeight="1">
      <c r="A15" s="3"/>
      <c r="B15" s="12" t="s">
        <v>356</v>
      </c>
      <c r="C15" s="32">
        <v>171</v>
      </c>
      <c r="D15" s="32">
        <v>290</v>
      </c>
      <c r="E15" s="32">
        <v>26</v>
      </c>
      <c r="F15" s="32">
        <v>11</v>
      </c>
      <c r="G15" s="32">
        <v>79</v>
      </c>
      <c r="H15" s="32">
        <v>2</v>
      </c>
      <c r="I15" s="32">
        <v>8</v>
      </c>
      <c r="J15" s="33" t="s">
        <v>57</v>
      </c>
      <c r="K15" s="33" t="s">
        <v>57</v>
      </c>
      <c r="L15" s="33" t="s">
        <v>57</v>
      </c>
      <c r="M15" s="33" t="s">
        <v>57</v>
      </c>
      <c r="N15" s="33" t="s">
        <v>57</v>
      </c>
      <c r="O15" s="32">
        <v>512</v>
      </c>
      <c r="P15" s="32">
        <v>1099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29" customFormat="1" ht="30" customHeight="1">
      <c r="A16" s="3"/>
      <c r="B16" s="12" t="s">
        <v>273</v>
      </c>
      <c r="C16" s="32">
        <v>171</v>
      </c>
      <c r="D16" s="32">
        <v>333</v>
      </c>
      <c r="E16" s="32">
        <v>25</v>
      </c>
      <c r="F16" s="32">
        <v>11</v>
      </c>
      <c r="G16" s="32">
        <v>82</v>
      </c>
      <c r="H16" s="32">
        <v>1</v>
      </c>
      <c r="I16" s="32">
        <v>4</v>
      </c>
      <c r="J16" s="32">
        <v>165</v>
      </c>
      <c r="K16" s="32">
        <v>151</v>
      </c>
      <c r="L16" s="32">
        <v>33</v>
      </c>
      <c r="M16" s="32">
        <v>31</v>
      </c>
      <c r="N16" s="32">
        <v>29</v>
      </c>
      <c r="O16" s="32">
        <v>154</v>
      </c>
      <c r="P16" s="32">
        <f>SUM(C16:O16)</f>
        <v>1190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</sheetData>
  <customSheetViews>
    <customSheetView guid="{89EDACE3-7A90-4C4F-80E2-2055C43DBF08}" showPageBreaks="1" fitToPage="1" printArea="1" view="pageBreakPreview" topLeftCell="A3">
      <selection activeCell="K15" sqref="K15"/>
      <pageMargins left="0.78740157480314965" right="0.39370078740157483" top="0.78740157480314965" bottom="0.78740157480314965" header="0.39370078740157483" footer="0.51181102362204722"/>
      <pageSetup paperSize="9" fitToHeight="0" orientation="landscape" cellComments="asDisplayed" r:id="rId1"/>
      <headerFooter alignWithMargins="0"/>
    </customSheetView>
    <customSheetView guid="{D83A2F19-8053-804C-B0A0-AD78097D5C77}" fitToPage="1" printArea="1" view="pageBreakPreview">
      <selection activeCell="N20" sqref="N20"/>
      <pageMargins left="0.78740157480314965" right="0.39370078740157483" top="0.78740157480314965" bottom="0.78740157480314965" header="0.39370078740157483" footer="0.51181102362204722"/>
      <pageSetup paperSize="9" fitToHeight="0" orientation="landscape" cellComments="asDisplayed" r:id="rId2"/>
      <headerFooter alignWithMargins="0"/>
    </customSheetView>
    <customSheetView guid="{BDF73DDE-34E3-C047-B308-159BB220279E}" showPageBreaks="1" fitToPage="1" printArea="1" view="pageBreakPreview" topLeftCell="A8">
      <selection activeCell="E22" sqref="E22"/>
      <pageMargins left="0.78740157480314965" right="0.39370078740157483" top="0.78740157480314965" bottom="0.78740157480314965" header="0.39370078740157483" footer="0.51181102362204722"/>
      <pageSetup paperSize="9" fitToHeight="0" orientation="landscape" cellComments="asDisplayed" r:id="rId3"/>
      <headerFooter alignWithMargins="0"/>
    </customSheetView>
  </customSheetViews>
  <phoneticPr fontId="31"/>
  <pageMargins left="0.78740157480314965" right="0.39370078740157483" top="0.78740157480314965" bottom="0.78740157480314965" header="0.39370078740157483" footer="0.51181102362204722"/>
  <pageSetup paperSize="9" scale="82" fitToWidth="1" fitToHeight="0" orientation="landscape" usePrinterDefaults="1" cellComments="asDisplayed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9"/>
  <sheetViews>
    <sheetView tabSelected="1" view="pageBreakPreview" zoomScaleSheetLayoutView="100" workbookViewId="0">
      <selection activeCell="M5" sqref="M5"/>
    </sheetView>
  </sheetViews>
  <sheetFormatPr defaultRowHeight="16.2"/>
  <cols>
    <col min="1" max="1" width="3.375" style="35" customWidth="1"/>
    <col min="2" max="2" width="10.875" style="35" customWidth="1"/>
    <col min="3" max="6" width="15.875" style="35" customWidth="1"/>
    <col min="7" max="7" width="2.125" style="35" customWidth="1"/>
    <col min="8" max="13" width="3.375" style="35" customWidth="1"/>
    <col min="14" max="256" width="9" style="35" customWidth="1"/>
    <col min="257" max="257" width="3.375" style="35" customWidth="1"/>
    <col min="258" max="258" width="10.875" style="35" customWidth="1"/>
    <col min="259" max="262" width="15.875" style="35" customWidth="1"/>
    <col min="263" max="263" width="2.125" style="35" customWidth="1"/>
    <col min="264" max="269" width="3.375" style="35" customWidth="1"/>
    <col min="270" max="512" width="9" style="35" customWidth="1"/>
    <col min="513" max="513" width="3.375" style="35" customWidth="1"/>
    <col min="514" max="514" width="10.875" style="35" customWidth="1"/>
    <col min="515" max="518" width="15.875" style="35" customWidth="1"/>
    <col min="519" max="519" width="2.125" style="35" customWidth="1"/>
    <col min="520" max="525" width="3.375" style="35" customWidth="1"/>
    <col min="526" max="768" width="9" style="35" customWidth="1"/>
    <col min="769" max="769" width="3.375" style="35" customWidth="1"/>
    <col min="770" max="770" width="10.875" style="35" customWidth="1"/>
    <col min="771" max="774" width="15.875" style="35" customWidth="1"/>
    <col min="775" max="775" width="2.125" style="35" customWidth="1"/>
    <col min="776" max="781" width="3.375" style="35" customWidth="1"/>
    <col min="782" max="1024" width="9" style="35" customWidth="1"/>
    <col min="1025" max="1025" width="3.375" style="35" customWidth="1"/>
    <col min="1026" max="1026" width="10.875" style="35" customWidth="1"/>
    <col min="1027" max="1030" width="15.875" style="35" customWidth="1"/>
    <col min="1031" max="1031" width="2.125" style="35" customWidth="1"/>
    <col min="1032" max="1037" width="3.375" style="35" customWidth="1"/>
    <col min="1038" max="1280" width="9" style="35" customWidth="1"/>
    <col min="1281" max="1281" width="3.375" style="35" customWidth="1"/>
    <col min="1282" max="1282" width="10.875" style="35" customWidth="1"/>
    <col min="1283" max="1286" width="15.875" style="35" customWidth="1"/>
    <col min="1287" max="1287" width="2.125" style="35" customWidth="1"/>
    <col min="1288" max="1293" width="3.375" style="35" customWidth="1"/>
    <col min="1294" max="1536" width="9" style="35" customWidth="1"/>
    <col min="1537" max="1537" width="3.375" style="35" customWidth="1"/>
    <col min="1538" max="1538" width="10.875" style="35" customWidth="1"/>
    <col min="1539" max="1542" width="15.875" style="35" customWidth="1"/>
    <col min="1543" max="1543" width="2.125" style="35" customWidth="1"/>
    <col min="1544" max="1549" width="3.375" style="35" customWidth="1"/>
    <col min="1550" max="1792" width="9" style="35" customWidth="1"/>
    <col min="1793" max="1793" width="3.375" style="35" customWidth="1"/>
    <col min="1794" max="1794" width="10.875" style="35" customWidth="1"/>
    <col min="1795" max="1798" width="15.875" style="35" customWidth="1"/>
    <col min="1799" max="1799" width="2.125" style="35" customWidth="1"/>
    <col min="1800" max="1805" width="3.375" style="35" customWidth="1"/>
    <col min="1806" max="2048" width="9" style="35" customWidth="1"/>
    <col min="2049" max="2049" width="3.375" style="35" customWidth="1"/>
    <col min="2050" max="2050" width="10.875" style="35" customWidth="1"/>
    <col min="2051" max="2054" width="15.875" style="35" customWidth="1"/>
    <col min="2055" max="2055" width="2.125" style="35" customWidth="1"/>
    <col min="2056" max="2061" width="3.375" style="35" customWidth="1"/>
    <col min="2062" max="2304" width="9" style="35" customWidth="1"/>
    <col min="2305" max="2305" width="3.375" style="35" customWidth="1"/>
    <col min="2306" max="2306" width="10.875" style="35" customWidth="1"/>
    <col min="2307" max="2310" width="15.875" style="35" customWidth="1"/>
    <col min="2311" max="2311" width="2.125" style="35" customWidth="1"/>
    <col min="2312" max="2317" width="3.375" style="35" customWidth="1"/>
    <col min="2318" max="2560" width="9" style="35" customWidth="1"/>
    <col min="2561" max="2561" width="3.375" style="35" customWidth="1"/>
    <col min="2562" max="2562" width="10.875" style="35" customWidth="1"/>
    <col min="2563" max="2566" width="15.875" style="35" customWidth="1"/>
    <col min="2567" max="2567" width="2.125" style="35" customWidth="1"/>
    <col min="2568" max="2573" width="3.375" style="35" customWidth="1"/>
    <col min="2574" max="2816" width="9" style="35" customWidth="1"/>
    <col min="2817" max="2817" width="3.375" style="35" customWidth="1"/>
    <col min="2818" max="2818" width="10.875" style="35" customWidth="1"/>
    <col min="2819" max="2822" width="15.875" style="35" customWidth="1"/>
    <col min="2823" max="2823" width="2.125" style="35" customWidth="1"/>
    <col min="2824" max="2829" width="3.375" style="35" customWidth="1"/>
    <col min="2830" max="3072" width="9" style="35" customWidth="1"/>
    <col min="3073" max="3073" width="3.375" style="35" customWidth="1"/>
    <col min="3074" max="3074" width="10.875" style="35" customWidth="1"/>
    <col min="3075" max="3078" width="15.875" style="35" customWidth="1"/>
    <col min="3079" max="3079" width="2.125" style="35" customWidth="1"/>
    <col min="3080" max="3085" width="3.375" style="35" customWidth="1"/>
    <col min="3086" max="3328" width="9" style="35" customWidth="1"/>
    <col min="3329" max="3329" width="3.375" style="35" customWidth="1"/>
    <col min="3330" max="3330" width="10.875" style="35" customWidth="1"/>
    <col min="3331" max="3334" width="15.875" style="35" customWidth="1"/>
    <col min="3335" max="3335" width="2.125" style="35" customWidth="1"/>
    <col min="3336" max="3341" width="3.375" style="35" customWidth="1"/>
    <col min="3342" max="3584" width="9" style="35" customWidth="1"/>
    <col min="3585" max="3585" width="3.375" style="35" customWidth="1"/>
    <col min="3586" max="3586" width="10.875" style="35" customWidth="1"/>
    <col min="3587" max="3590" width="15.875" style="35" customWidth="1"/>
    <col min="3591" max="3591" width="2.125" style="35" customWidth="1"/>
    <col min="3592" max="3597" width="3.375" style="35" customWidth="1"/>
    <col min="3598" max="3840" width="9" style="35" customWidth="1"/>
    <col min="3841" max="3841" width="3.375" style="35" customWidth="1"/>
    <col min="3842" max="3842" width="10.875" style="35" customWidth="1"/>
    <col min="3843" max="3846" width="15.875" style="35" customWidth="1"/>
    <col min="3847" max="3847" width="2.125" style="35" customWidth="1"/>
    <col min="3848" max="3853" width="3.375" style="35" customWidth="1"/>
    <col min="3854" max="4096" width="9" style="35" customWidth="1"/>
    <col min="4097" max="4097" width="3.375" style="35" customWidth="1"/>
    <col min="4098" max="4098" width="10.875" style="35" customWidth="1"/>
    <col min="4099" max="4102" width="15.875" style="35" customWidth="1"/>
    <col min="4103" max="4103" width="2.125" style="35" customWidth="1"/>
    <col min="4104" max="4109" width="3.375" style="35" customWidth="1"/>
    <col min="4110" max="4352" width="9" style="35" customWidth="1"/>
    <col min="4353" max="4353" width="3.375" style="35" customWidth="1"/>
    <col min="4354" max="4354" width="10.875" style="35" customWidth="1"/>
    <col min="4355" max="4358" width="15.875" style="35" customWidth="1"/>
    <col min="4359" max="4359" width="2.125" style="35" customWidth="1"/>
    <col min="4360" max="4365" width="3.375" style="35" customWidth="1"/>
    <col min="4366" max="4608" width="9" style="35" customWidth="1"/>
    <col min="4609" max="4609" width="3.375" style="35" customWidth="1"/>
    <col min="4610" max="4610" width="10.875" style="35" customWidth="1"/>
    <col min="4611" max="4614" width="15.875" style="35" customWidth="1"/>
    <col min="4615" max="4615" width="2.125" style="35" customWidth="1"/>
    <col min="4616" max="4621" width="3.375" style="35" customWidth="1"/>
    <col min="4622" max="4864" width="9" style="35" customWidth="1"/>
    <col min="4865" max="4865" width="3.375" style="35" customWidth="1"/>
    <col min="4866" max="4866" width="10.875" style="35" customWidth="1"/>
    <col min="4867" max="4870" width="15.875" style="35" customWidth="1"/>
    <col min="4871" max="4871" width="2.125" style="35" customWidth="1"/>
    <col min="4872" max="4877" width="3.375" style="35" customWidth="1"/>
    <col min="4878" max="5120" width="9" style="35" customWidth="1"/>
    <col min="5121" max="5121" width="3.375" style="35" customWidth="1"/>
    <col min="5122" max="5122" width="10.875" style="35" customWidth="1"/>
    <col min="5123" max="5126" width="15.875" style="35" customWidth="1"/>
    <col min="5127" max="5127" width="2.125" style="35" customWidth="1"/>
    <col min="5128" max="5133" width="3.375" style="35" customWidth="1"/>
    <col min="5134" max="5376" width="9" style="35" customWidth="1"/>
    <col min="5377" max="5377" width="3.375" style="35" customWidth="1"/>
    <col min="5378" max="5378" width="10.875" style="35" customWidth="1"/>
    <col min="5379" max="5382" width="15.875" style="35" customWidth="1"/>
    <col min="5383" max="5383" width="2.125" style="35" customWidth="1"/>
    <col min="5384" max="5389" width="3.375" style="35" customWidth="1"/>
    <col min="5390" max="5632" width="9" style="35" customWidth="1"/>
    <col min="5633" max="5633" width="3.375" style="35" customWidth="1"/>
    <col min="5634" max="5634" width="10.875" style="35" customWidth="1"/>
    <col min="5635" max="5638" width="15.875" style="35" customWidth="1"/>
    <col min="5639" max="5639" width="2.125" style="35" customWidth="1"/>
    <col min="5640" max="5645" width="3.375" style="35" customWidth="1"/>
    <col min="5646" max="5888" width="9" style="35" customWidth="1"/>
    <col min="5889" max="5889" width="3.375" style="35" customWidth="1"/>
    <col min="5890" max="5890" width="10.875" style="35" customWidth="1"/>
    <col min="5891" max="5894" width="15.875" style="35" customWidth="1"/>
    <col min="5895" max="5895" width="2.125" style="35" customWidth="1"/>
    <col min="5896" max="5901" width="3.375" style="35" customWidth="1"/>
    <col min="5902" max="6144" width="9" style="35" customWidth="1"/>
    <col min="6145" max="6145" width="3.375" style="35" customWidth="1"/>
    <col min="6146" max="6146" width="10.875" style="35" customWidth="1"/>
    <col min="6147" max="6150" width="15.875" style="35" customWidth="1"/>
    <col min="6151" max="6151" width="2.125" style="35" customWidth="1"/>
    <col min="6152" max="6157" width="3.375" style="35" customWidth="1"/>
    <col min="6158" max="6400" width="9" style="35" customWidth="1"/>
    <col min="6401" max="6401" width="3.375" style="35" customWidth="1"/>
    <col min="6402" max="6402" width="10.875" style="35" customWidth="1"/>
    <col min="6403" max="6406" width="15.875" style="35" customWidth="1"/>
    <col min="6407" max="6407" width="2.125" style="35" customWidth="1"/>
    <col min="6408" max="6413" width="3.375" style="35" customWidth="1"/>
    <col min="6414" max="6656" width="9" style="35" customWidth="1"/>
    <col min="6657" max="6657" width="3.375" style="35" customWidth="1"/>
    <col min="6658" max="6658" width="10.875" style="35" customWidth="1"/>
    <col min="6659" max="6662" width="15.875" style="35" customWidth="1"/>
    <col min="6663" max="6663" width="2.125" style="35" customWidth="1"/>
    <col min="6664" max="6669" width="3.375" style="35" customWidth="1"/>
    <col min="6670" max="6912" width="9" style="35" customWidth="1"/>
    <col min="6913" max="6913" width="3.375" style="35" customWidth="1"/>
    <col min="6914" max="6914" width="10.875" style="35" customWidth="1"/>
    <col min="6915" max="6918" width="15.875" style="35" customWidth="1"/>
    <col min="6919" max="6919" width="2.125" style="35" customWidth="1"/>
    <col min="6920" max="6925" width="3.375" style="35" customWidth="1"/>
    <col min="6926" max="7168" width="9" style="35" customWidth="1"/>
    <col min="7169" max="7169" width="3.375" style="35" customWidth="1"/>
    <col min="7170" max="7170" width="10.875" style="35" customWidth="1"/>
    <col min="7171" max="7174" width="15.875" style="35" customWidth="1"/>
    <col min="7175" max="7175" width="2.125" style="35" customWidth="1"/>
    <col min="7176" max="7181" width="3.375" style="35" customWidth="1"/>
    <col min="7182" max="7424" width="9" style="35" customWidth="1"/>
    <col min="7425" max="7425" width="3.375" style="35" customWidth="1"/>
    <col min="7426" max="7426" width="10.875" style="35" customWidth="1"/>
    <col min="7427" max="7430" width="15.875" style="35" customWidth="1"/>
    <col min="7431" max="7431" width="2.125" style="35" customWidth="1"/>
    <col min="7432" max="7437" width="3.375" style="35" customWidth="1"/>
    <col min="7438" max="7680" width="9" style="35" customWidth="1"/>
    <col min="7681" max="7681" width="3.375" style="35" customWidth="1"/>
    <col min="7682" max="7682" width="10.875" style="35" customWidth="1"/>
    <col min="7683" max="7686" width="15.875" style="35" customWidth="1"/>
    <col min="7687" max="7687" width="2.125" style="35" customWidth="1"/>
    <col min="7688" max="7693" width="3.375" style="35" customWidth="1"/>
    <col min="7694" max="7936" width="9" style="35" customWidth="1"/>
    <col min="7937" max="7937" width="3.375" style="35" customWidth="1"/>
    <col min="7938" max="7938" width="10.875" style="35" customWidth="1"/>
    <col min="7939" max="7942" width="15.875" style="35" customWidth="1"/>
    <col min="7943" max="7943" width="2.125" style="35" customWidth="1"/>
    <col min="7944" max="7949" width="3.375" style="35" customWidth="1"/>
    <col min="7950" max="8192" width="9" style="35" customWidth="1"/>
    <col min="8193" max="8193" width="3.375" style="35" customWidth="1"/>
    <col min="8194" max="8194" width="10.875" style="35" customWidth="1"/>
    <col min="8195" max="8198" width="15.875" style="35" customWidth="1"/>
    <col min="8199" max="8199" width="2.125" style="35" customWidth="1"/>
    <col min="8200" max="8205" width="3.375" style="35" customWidth="1"/>
    <col min="8206" max="8448" width="9" style="35" customWidth="1"/>
    <col min="8449" max="8449" width="3.375" style="35" customWidth="1"/>
    <col min="8450" max="8450" width="10.875" style="35" customWidth="1"/>
    <col min="8451" max="8454" width="15.875" style="35" customWidth="1"/>
    <col min="8455" max="8455" width="2.125" style="35" customWidth="1"/>
    <col min="8456" max="8461" width="3.375" style="35" customWidth="1"/>
    <col min="8462" max="8704" width="9" style="35" customWidth="1"/>
    <col min="8705" max="8705" width="3.375" style="35" customWidth="1"/>
    <col min="8706" max="8706" width="10.875" style="35" customWidth="1"/>
    <col min="8707" max="8710" width="15.875" style="35" customWidth="1"/>
    <col min="8711" max="8711" width="2.125" style="35" customWidth="1"/>
    <col min="8712" max="8717" width="3.375" style="35" customWidth="1"/>
    <col min="8718" max="8960" width="9" style="35" customWidth="1"/>
    <col min="8961" max="8961" width="3.375" style="35" customWidth="1"/>
    <col min="8962" max="8962" width="10.875" style="35" customWidth="1"/>
    <col min="8963" max="8966" width="15.875" style="35" customWidth="1"/>
    <col min="8967" max="8967" width="2.125" style="35" customWidth="1"/>
    <col min="8968" max="8973" width="3.375" style="35" customWidth="1"/>
    <col min="8974" max="9216" width="9" style="35" customWidth="1"/>
    <col min="9217" max="9217" width="3.375" style="35" customWidth="1"/>
    <col min="9218" max="9218" width="10.875" style="35" customWidth="1"/>
    <col min="9219" max="9222" width="15.875" style="35" customWidth="1"/>
    <col min="9223" max="9223" width="2.125" style="35" customWidth="1"/>
    <col min="9224" max="9229" width="3.375" style="35" customWidth="1"/>
    <col min="9230" max="9472" width="9" style="35" customWidth="1"/>
    <col min="9473" max="9473" width="3.375" style="35" customWidth="1"/>
    <col min="9474" max="9474" width="10.875" style="35" customWidth="1"/>
    <col min="9475" max="9478" width="15.875" style="35" customWidth="1"/>
    <col min="9479" max="9479" width="2.125" style="35" customWidth="1"/>
    <col min="9480" max="9485" width="3.375" style="35" customWidth="1"/>
    <col min="9486" max="9728" width="9" style="35" customWidth="1"/>
    <col min="9729" max="9729" width="3.375" style="35" customWidth="1"/>
    <col min="9730" max="9730" width="10.875" style="35" customWidth="1"/>
    <col min="9731" max="9734" width="15.875" style="35" customWidth="1"/>
    <col min="9735" max="9735" width="2.125" style="35" customWidth="1"/>
    <col min="9736" max="9741" width="3.375" style="35" customWidth="1"/>
    <col min="9742" max="9984" width="9" style="35" customWidth="1"/>
    <col min="9985" max="9985" width="3.375" style="35" customWidth="1"/>
    <col min="9986" max="9986" width="10.875" style="35" customWidth="1"/>
    <col min="9987" max="9990" width="15.875" style="35" customWidth="1"/>
    <col min="9991" max="9991" width="2.125" style="35" customWidth="1"/>
    <col min="9992" max="9997" width="3.375" style="35" customWidth="1"/>
    <col min="9998" max="10240" width="9" style="35" customWidth="1"/>
    <col min="10241" max="10241" width="3.375" style="35" customWidth="1"/>
    <col min="10242" max="10242" width="10.875" style="35" customWidth="1"/>
    <col min="10243" max="10246" width="15.875" style="35" customWidth="1"/>
    <col min="10247" max="10247" width="2.125" style="35" customWidth="1"/>
    <col min="10248" max="10253" width="3.375" style="35" customWidth="1"/>
    <col min="10254" max="10496" width="9" style="35" customWidth="1"/>
    <col min="10497" max="10497" width="3.375" style="35" customWidth="1"/>
    <col min="10498" max="10498" width="10.875" style="35" customWidth="1"/>
    <col min="10499" max="10502" width="15.875" style="35" customWidth="1"/>
    <col min="10503" max="10503" width="2.125" style="35" customWidth="1"/>
    <col min="10504" max="10509" width="3.375" style="35" customWidth="1"/>
    <col min="10510" max="10752" width="9" style="35" customWidth="1"/>
    <col min="10753" max="10753" width="3.375" style="35" customWidth="1"/>
    <col min="10754" max="10754" width="10.875" style="35" customWidth="1"/>
    <col min="10755" max="10758" width="15.875" style="35" customWidth="1"/>
    <col min="10759" max="10759" width="2.125" style="35" customWidth="1"/>
    <col min="10760" max="10765" width="3.375" style="35" customWidth="1"/>
    <col min="10766" max="11008" width="9" style="35" customWidth="1"/>
    <col min="11009" max="11009" width="3.375" style="35" customWidth="1"/>
    <col min="11010" max="11010" width="10.875" style="35" customWidth="1"/>
    <col min="11011" max="11014" width="15.875" style="35" customWidth="1"/>
    <col min="11015" max="11015" width="2.125" style="35" customWidth="1"/>
    <col min="11016" max="11021" width="3.375" style="35" customWidth="1"/>
    <col min="11022" max="11264" width="9" style="35" customWidth="1"/>
    <col min="11265" max="11265" width="3.375" style="35" customWidth="1"/>
    <col min="11266" max="11266" width="10.875" style="35" customWidth="1"/>
    <col min="11267" max="11270" width="15.875" style="35" customWidth="1"/>
    <col min="11271" max="11271" width="2.125" style="35" customWidth="1"/>
    <col min="11272" max="11277" width="3.375" style="35" customWidth="1"/>
    <col min="11278" max="11520" width="9" style="35" customWidth="1"/>
    <col min="11521" max="11521" width="3.375" style="35" customWidth="1"/>
    <col min="11522" max="11522" width="10.875" style="35" customWidth="1"/>
    <col min="11523" max="11526" width="15.875" style="35" customWidth="1"/>
    <col min="11527" max="11527" width="2.125" style="35" customWidth="1"/>
    <col min="11528" max="11533" width="3.375" style="35" customWidth="1"/>
    <col min="11534" max="11776" width="9" style="35" customWidth="1"/>
    <col min="11777" max="11777" width="3.375" style="35" customWidth="1"/>
    <col min="11778" max="11778" width="10.875" style="35" customWidth="1"/>
    <col min="11779" max="11782" width="15.875" style="35" customWidth="1"/>
    <col min="11783" max="11783" width="2.125" style="35" customWidth="1"/>
    <col min="11784" max="11789" width="3.375" style="35" customWidth="1"/>
    <col min="11790" max="12032" width="9" style="35" customWidth="1"/>
    <col min="12033" max="12033" width="3.375" style="35" customWidth="1"/>
    <col min="12034" max="12034" width="10.875" style="35" customWidth="1"/>
    <col min="12035" max="12038" width="15.875" style="35" customWidth="1"/>
    <col min="12039" max="12039" width="2.125" style="35" customWidth="1"/>
    <col min="12040" max="12045" width="3.375" style="35" customWidth="1"/>
    <col min="12046" max="12288" width="9" style="35" customWidth="1"/>
    <col min="12289" max="12289" width="3.375" style="35" customWidth="1"/>
    <col min="12290" max="12290" width="10.875" style="35" customWidth="1"/>
    <col min="12291" max="12294" width="15.875" style="35" customWidth="1"/>
    <col min="12295" max="12295" width="2.125" style="35" customWidth="1"/>
    <col min="12296" max="12301" width="3.375" style="35" customWidth="1"/>
    <col min="12302" max="12544" width="9" style="35" customWidth="1"/>
    <col min="12545" max="12545" width="3.375" style="35" customWidth="1"/>
    <col min="12546" max="12546" width="10.875" style="35" customWidth="1"/>
    <col min="12547" max="12550" width="15.875" style="35" customWidth="1"/>
    <col min="12551" max="12551" width="2.125" style="35" customWidth="1"/>
    <col min="12552" max="12557" width="3.375" style="35" customWidth="1"/>
    <col min="12558" max="12800" width="9" style="35" customWidth="1"/>
    <col min="12801" max="12801" width="3.375" style="35" customWidth="1"/>
    <col min="12802" max="12802" width="10.875" style="35" customWidth="1"/>
    <col min="12803" max="12806" width="15.875" style="35" customWidth="1"/>
    <col min="12807" max="12807" width="2.125" style="35" customWidth="1"/>
    <col min="12808" max="12813" width="3.375" style="35" customWidth="1"/>
    <col min="12814" max="13056" width="9" style="35" customWidth="1"/>
    <col min="13057" max="13057" width="3.375" style="35" customWidth="1"/>
    <col min="13058" max="13058" width="10.875" style="35" customWidth="1"/>
    <col min="13059" max="13062" width="15.875" style="35" customWidth="1"/>
    <col min="13063" max="13063" width="2.125" style="35" customWidth="1"/>
    <col min="13064" max="13069" width="3.375" style="35" customWidth="1"/>
    <col min="13070" max="13312" width="9" style="35" customWidth="1"/>
    <col min="13313" max="13313" width="3.375" style="35" customWidth="1"/>
    <col min="13314" max="13314" width="10.875" style="35" customWidth="1"/>
    <col min="13315" max="13318" width="15.875" style="35" customWidth="1"/>
    <col min="13319" max="13319" width="2.125" style="35" customWidth="1"/>
    <col min="13320" max="13325" width="3.375" style="35" customWidth="1"/>
    <col min="13326" max="13568" width="9" style="35" customWidth="1"/>
    <col min="13569" max="13569" width="3.375" style="35" customWidth="1"/>
    <col min="13570" max="13570" width="10.875" style="35" customWidth="1"/>
    <col min="13571" max="13574" width="15.875" style="35" customWidth="1"/>
    <col min="13575" max="13575" width="2.125" style="35" customWidth="1"/>
    <col min="13576" max="13581" width="3.375" style="35" customWidth="1"/>
    <col min="13582" max="13824" width="9" style="35" customWidth="1"/>
    <col min="13825" max="13825" width="3.375" style="35" customWidth="1"/>
    <col min="13826" max="13826" width="10.875" style="35" customWidth="1"/>
    <col min="13827" max="13830" width="15.875" style="35" customWidth="1"/>
    <col min="13831" max="13831" width="2.125" style="35" customWidth="1"/>
    <col min="13832" max="13837" width="3.375" style="35" customWidth="1"/>
    <col min="13838" max="14080" width="9" style="35" customWidth="1"/>
    <col min="14081" max="14081" width="3.375" style="35" customWidth="1"/>
    <col min="14082" max="14082" width="10.875" style="35" customWidth="1"/>
    <col min="14083" max="14086" width="15.875" style="35" customWidth="1"/>
    <col min="14087" max="14087" width="2.125" style="35" customWidth="1"/>
    <col min="14088" max="14093" width="3.375" style="35" customWidth="1"/>
    <col min="14094" max="14336" width="9" style="35" customWidth="1"/>
    <col min="14337" max="14337" width="3.375" style="35" customWidth="1"/>
    <col min="14338" max="14338" width="10.875" style="35" customWidth="1"/>
    <col min="14339" max="14342" width="15.875" style="35" customWidth="1"/>
    <col min="14343" max="14343" width="2.125" style="35" customWidth="1"/>
    <col min="14344" max="14349" width="3.375" style="35" customWidth="1"/>
    <col min="14350" max="14592" width="9" style="35" customWidth="1"/>
    <col min="14593" max="14593" width="3.375" style="35" customWidth="1"/>
    <col min="14594" max="14594" width="10.875" style="35" customWidth="1"/>
    <col min="14595" max="14598" width="15.875" style="35" customWidth="1"/>
    <col min="14599" max="14599" width="2.125" style="35" customWidth="1"/>
    <col min="14600" max="14605" width="3.375" style="35" customWidth="1"/>
    <col min="14606" max="14848" width="9" style="35" customWidth="1"/>
    <col min="14849" max="14849" width="3.375" style="35" customWidth="1"/>
    <col min="14850" max="14850" width="10.875" style="35" customWidth="1"/>
    <col min="14851" max="14854" width="15.875" style="35" customWidth="1"/>
    <col min="14855" max="14855" width="2.125" style="35" customWidth="1"/>
    <col min="14856" max="14861" width="3.375" style="35" customWidth="1"/>
    <col min="14862" max="15104" width="9" style="35" customWidth="1"/>
    <col min="15105" max="15105" width="3.375" style="35" customWidth="1"/>
    <col min="15106" max="15106" width="10.875" style="35" customWidth="1"/>
    <col min="15107" max="15110" width="15.875" style="35" customWidth="1"/>
    <col min="15111" max="15111" width="2.125" style="35" customWidth="1"/>
    <col min="15112" max="15117" width="3.375" style="35" customWidth="1"/>
    <col min="15118" max="15360" width="9" style="35" customWidth="1"/>
    <col min="15361" max="15361" width="3.375" style="35" customWidth="1"/>
    <col min="15362" max="15362" width="10.875" style="35" customWidth="1"/>
    <col min="15363" max="15366" width="15.875" style="35" customWidth="1"/>
    <col min="15367" max="15367" width="2.125" style="35" customWidth="1"/>
    <col min="15368" max="15373" width="3.375" style="35" customWidth="1"/>
    <col min="15374" max="15616" width="9" style="35" customWidth="1"/>
    <col min="15617" max="15617" width="3.375" style="35" customWidth="1"/>
    <col min="15618" max="15618" width="10.875" style="35" customWidth="1"/>
    <col min="15619" max="15622" width="15.875" style="35" customWidth="1"/>
    <col min="15623" max="15623" width="2.125" style="35" customWidth="1"/>
    <col min="15624" max="15629" width="3.375" style="35" customWidth="1"/>
    <col min="15630" max="15872" width="9" style="35" customWidth="1"/>
    <col min="15873" max="15873" width="3.375" style="35" customWidth="1"/>
    <col min="15874" max="15874" width="10.875" style="35" customWidth="1"/>
    <col min="15875" max="15878" width="15.875" style="35" customWidth="1"/>
    <col min="15879" max="15879" width="2.125" style="35" customWidth="1"/>
    <col min="15880" max="15885" width="3.375" style="35" customWidth="1"/>
    <col min="15886" max="16128" width="9" style="35" customWidth="1"/>
    <col min="16129" max="16129" width="3.375" style="35" customWidth="1"/>
    <col min="16130" max="16130" width="10.875" style="35" customWidth="1"/>
    <col min="16131" max="16134" width="15.875" style="35" customWidth="1"/>
    <col min="16135" max="16135" width="2.125" style="35" customWidth="1"/>
    <col min="16136" max="16141" width="3.375" style="35" customWidth="1"/>
    <col min="16142" max="16384" width="9" style="35" customWidth="1"/>
  </cols>
  <sheetData>
    <row r="1" spans="1:7" ht="24.95" customHeight="1">
      <c r="A1" s="36" t="s">
        <v>63</v>
      </c>
      <c r="B1" s="29"/>
      <c r="C1" s="29"/>
    </row>
    <row r="2" spans="1:7" s="3" customFormat="1" ht="15" customHeight="1">
      <c r="B2" s="37"/>
      <c r="C2" s="37"/>
    </row>
    <row r="3" spans="1:7" s="3" customFormat="1" ht="15" customHeight="1">
      <c r="F3" s="43" t="s">
        <v>496</v>
      </c>
    </row>
    <row r="4" spans="1:7" s="3" customFormat="1" ht="24.95" customHeight="1">
      <c r="B4" s="38" t="s">
        <v>79</v>
      </c>
      <c r="C4" s="40" t="s">
        <v>433</v>
      </c>
      <c r="D4" s="40" t="s">
        <v>26</v>
      </c>
      <c r="E4" s="40" t="s">
        <v>28</v>
      </c>
      <c r="F4" s="40" t="s">
        <v>9</v>
      </c>
    </row>
    <row r="5" spans="1:7" s="3" customFormat="1" ht="24.95" customHeight="1">
      <c r="B5" s="39" t="s">
        <v>434</v>
      </c>
      <c r="C5" s="41">
        <f t="shared" ref="C5:C16" si="0">SUM(D5+E5)</f>
        <v>10020</v>
      </c>
      <c r="D5" s="41">
        <v>4832</v>
      </c>
      <c r="E5" s="41">
        <v>5188</v>
      </c>
      <c r="F5" s="41">
        <v>4444</v>
      </c>
      <c r="G5" s="26"/>
    </row>
    <row r="6" spans="1:7" s="3" customFormat="1" ht="24.95" customHeight="1">
      <c r="B6" s="9" t="s">
        <v>14</v>
      </c>
      <c r="C6" s="17">
        <f t="shared" si="0"/>
        <v>12579</v>
      </c>
      <c r="D6" s="17">
        <v>6181</v>
      </c>
      <c r="E6" s="17">
        <v>6398</v>
      </c>
      <c r="F6" s="17">
        <v>5980</v>
      </c>
      <c r="G6" s="26"/>
    </row>
    <row r="7" spans="1:7" s="3" customFormat="1" ht="24.95" customHeight="1">
      <c r="B7" s="9" t="s">
        <v>84</v>
      </c>
      <c r="C7" s="17">
        <f t="shared" si="0"/>
        <v>10028</v>
      </c>
      <c r="D7" s="17">
        <v>4916</v>
      </c>
      <c r="E7" s="17">
        <v>5112</v>
      </c>
      <c r="F7" s="17">
        <v>5198</v>
      </c>
      <c r="G7" s="26"/>
    </row>
    <row r="8" spans="1:7" s="3" customFormat="1" ht="24.95" customHeight="1">
      <c r="B8" s="9" t="s">
        <v>85</v>
      </c>
      <c r="C8" s="17">
        <f t="shared" si="0"/>
        <v>7873</v>
      </c>
      <c r="D8" s="17">
        <v>3736</v>
      </c>
      <c r="E8" s="17">
        <v>4137</v>
      </c>
      <c r="F8" s="17">
        <v>3851</v>
      </c>
      <c r="G8" s="26"/>
    </row>
    <row r="9" spans="1:7" s="3" customFormat="1" ht="24.95" customHeight="1">
      <c r="B9" s="9" t="s">
        <v>24</v>
      </c>
      <c r="C9" s="17">
        <f t="shared" si="0"/>
        <v>11771</v>
      </c>
      <c r="D9" s="17">
        <v>5599</v>
      </c>
      <c r="E9" s="17">
        <v>6172</v>
      </c>
      <c r="F9" s="17">
        <v>5216</v>
      </c>
      <c r="G9" s="26"/>
    </row>
    <row r="10" spans="1:7" s="3" customFormat="1" ht="24.95" customHeight="1">
      <c r="B10" s="9" t="s">
        <v>435</v>
      </c>
      <c r="C10" s="17">
        <f t="shared" si="0"/>
        <v>8306</v>
      </c>
      <c r="D10" s="17">
        <v>3923</v>
      </c>
      <c r="E10" s="17">
        <v>4383</v>
      </c>
      <c r="F10" s="17">
        <v>3900</v>
      </c>
      <c r="G10" s="26"/>
    </row>
    <row r="11" spans="1:7" s="3" customFormat="1" ht="24.95" customHeight="1">
      <c r="B11" s="9" t="s">
        <v>18</v>
      </c>
      <c r="C11" s="17">
        <f t="shared" si="0"/>
        <v>14647</v>
      </c>
      <c r="D11" s="17">
        <v>6952</v>
      </c>
      <c r="E11" s="17">
        <v>7695</v>
      </c>
      <c r="F11" s="17">
        <v>6278</v>
      </c>
      <c r="G11" s="26"/>
    </row>
    <row r="12" spans="1:7" s="3" customFormat="1" ht="24.95" customHeight="1">
      <c r="B12" s="9" t="s">
        <v>437</v>
      </c>
      <c r="C12" s="17">
        <f t="shared" si="0"/>
        <v>6638</v>
      </c>
      <c r="D12" s="17">
        <v>3292</v>
      </c>
      <c r="E12" s="17">
        <v>3346</v>
      </c>
      <c r="F12" s="17">
        <v>2944</v>
      </c>
      <c r="G12" s="26"/>
    </row>
    <row r="13" spans="1:7" s="3" customFormat="1" ht="24.95" customHeight="1">
      <c r="B13" s="9" t="s">
        <v>88</v>
      </c>
      <c r="C13" s="17">
        <f t="shared" si="0"/>
        <v>9278</v>
      </c>
      <c r="D13" s="17">
        <v>4482</v>
      </c>
      <c r="E13" s="17">
        <v>4796</v>
      </c>
      <c r="F13" s="17">
        <v>3838</v>
      </c>
      <c r="G13" s="26"/>
    </row>
    <row r="14" spans="1:7" s="3" customFormat="1" ht="24.95" customHeight="1">
      <c r="B14" s="9" t="s">
        <v>90</v>
      </c>
      <c r="C14" s="17">
        <f t="shared" si="0"/>
        <v>8603</v>
      </c>
      <c r="D14" s="17">
        <v>4217</v>
      </c>
      <c r="E14" s="17">
        <v>4386</v>
      </c>
      <c r="F14" s="17">
        <v>3665</v>
      </c>
      <c r="G14" s="26"/>
    </row>
    <row r="15" spans="1:7" s="3" customFormat="1" ht="24.95" customHeight="1">
      <c r="B15" s="9" t="s">
        <v>19</v>
      </c>
      <c r="C15" s="17">
        <f t="shared" si="0"/>
        <v>5295</v>
      </c>
      <c r="D15" s="17">
        <v>2576</v>
      </c>
      <c r="E15" s="17">
        <v>2719</v>
      </c>
      <c r="F15" s="17">
        <v>2570</v>
      </c>
      <c r="G15" s="26"/>
    </row>
    <row r="16" spans="1:7" s="3" customFormat="1" ht="24.95" customHeight="1">
      <c r="B16" s="40" t="s">
        <v>56</v>
      </c>
      <c r="C16" s="42">
        <f t="shared" si="0"/>
        <v>6802</v>
      </c>
      <c r="D16" s="42">
        <v>3285</v>
      </c>
      <c r="E16" s="42">
        <v>3517</v>
      </c>
      <c r="F16" s="42">
        <v>2989</v>
      </c>
      <c r="G16" s="26"/>
    </row>
    <row r="17" spans="2:7" s="3" customFormat="1" ht="24.95" customHeight="1">
      <c r="B17" s="39" t="s">
        <v>20</v>
      </c>
      <c r="C17" s="41">
        <f>SUM(D17:E17)</f>
        <v>111840</v>
      </c>
      <c r="D17" s="41">
        <f>SUM(D5:D16)</f>
        <v>53991</v>
      </c>
      <c r="E17" s="41">
        <f>SUM(E5:E16)</f>
        <v>57849</v>
      </c>
      <c r="F17" s="41">
        <f>SUM(F5:F16)</f>
        <v>50873</v>
      </c>
      <c r="G17" s="26"/>
    </row>
    <row r="18" spans="2:7" s="3" customFormat="1" ht="20.100000000000001" customHeight="1">
      <c r="D18" s="6"/>
      <c r="F18" s="25" t="s">
        <v>44</v>
      </c>
    </row>
    <row r="19" spans="2:7" s="3" customFormat="1" ht="17.100000000000001" customHeight="1"/>
    <row r="20" spans="2:7" ht="17.100000000000001" customHeight="1"/>
    <row r="21" spans="2:7" ht="17.100000000000001" customHeight="1"/>
    <row r="22" spans="2:7" ht="17.100000000000001" customHeight="1"/>
    <row r="23" spans="2:7" ht="17.100000000000001" customHeight="1"/>
    <row r="24" spans="2:7" ht="17.100000000000001" customHeight="1"/>
  </sheetData>
  <customSheetViews>
    <customSheetView guid="{89EDACE3-7A90-4C4F-80E2-2055C43DBF08}" showPageBreaks="1" fitToPage="1" view="pageBreakPreview">
      <selection activeCell="C15" sqref="C15"/>
      <pageMargins left="0.78740157480314965" right="0.39370078740157483" top="0.78740157480314965" bottom="0.78740157480314965" header="0.39370078740157483" footer="0.51181102362204722"/>
      <pageSetup paperSize="9" fitToHeight="0" cellComments="asDisplayed" r:id="rId1"/>
      <headerFooter alignWithMargins="0"/>
    </customSheetView>
    <customSheetView guid="{D83A2F19-8053-804C-B0A0-AD78097D5C77}" fitToPage="1" view="pageBreakPreview">
      <selection activeCell="C5" sqref="C5"/>
      <pageMargins left="0.78740157480314965" right="0.39370078740157483" top="0.78740157480314965" bottom="0.78740157480314965" header="0.39370078740157483" footer="0.51181102362204722"/>
      <pageSetup paperSize="9" fitToHeight="0" cellComments="asDisplayed" r:id="rId2"/>
      <headerFooter alignWithMargins="0"/>
    </customSheetView>
    <customSheetView guid="{BDF73DDE-34E3-C047-B308-159BB220279E}" showPageBreaks="1" fitToPage="1" view="pageBreakPreview" topLeftCell="A8">
      <selection activeCell="M5" sqref="M5"/>
      <pageMargins left="0.78740157480314965" right="0.39370078740157483" top="0.78740157480314965" bottom="0.78740157480314965" header="0.39370078740157483" footer="0.51181102362204722"/>
      <pageSetup paperSize="9" fitToHeight="0" cellComments="asDisplayed" r:id="rId3"/>
      <headerFooter alignWithMargins="0"/>
    </customSheetView>
  </customSheetViews>
  <phoneticPr fontId="31"/>
  <pageMargins left="0.78740157480314965" right="0.39370078740157483" top="0.78740157480314965" bottom="0.78740157480314965" header="0.39370078740157483" footer="0.51181102362204722"/>
  <pageSetup paperSize="9" fitToWidth="1" fitToHeight="0" usePrinterDefaults="1" cellComments="asDisplayed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view="pageBreakPreview" zoomScaleSheetLayoutView="100" workbookViewId="0">
      <pane ySplit="4" topLeftCell="A5" activePane="bottomLeft" state="frozen"/>
      <selection pane="bottomLeft" activeCell="H11" sqref="H11"/>
    </sheetView>
  </sheetViews>
  <sheetFormatPr defaultRowHeight="16.2"/>
  <cols>
    <col min="1" max="1" width="3.375" style="44" customWidth="1"/>
    <col min="2" max="2" width="13.625" style="44" bestFit="1" customWidth="1"/>
    <col min="3" max="3" width="5.5" style="45" bestFit="1" customWidth="1"/>
    <col min="4" max="4" width="9.5" style="44" bestFit="1" customWidth="1"/>
    <col min="5" max="6" width="12.125" style="44" customWidth="1"/>
    <col min="7" max="7" width="2.125" style="44" customWidth="1"/>
    <col min="8" max="256" width="9" style="44" customWidth="1"/>
    <col min="257" max="257" width="3.375" style="44" customWidth="1"/>
    <col min="258" max="258" width="13.625" style="44" bestFit="1" customWidth="1"/>
    <col min="259" max="259" width="5.5" style="44" bestFit="1" customWidth="1"/>
    <col min="260" max="260" width="9.5" style="44" bestFit="1" customWidth="1"/>
    <col min="261" max="262" width="12.125" style="44" customWidth="1"/>
    <col min="263" max="263" width="2.125" style="44" customWidth="1"/>
    <col min="264" max="512" width="9" style="44" customWidth="1"/>
    <col min="513" max="513" width="3.375" style="44" customWidth="1"/>
    <col min="514" max="514" width="13.625" style="44" bestFit="1" customWidth="1"/>
    <col min="515" max="515" width="5.5" style="44" bestFit="1" customWidth="1"/>
    <col min="516" max="516" width="9.5" style="44" bestFit="1" customWidth="1"/>
    <col min="517" max="518" width="12.125" style="44" customWidth="1"/>
    <col min="519" max="519" width="2.125" style="44" customWidth="1"/>
    <col min="520" max="768" width="9" style="44" customWidth="1"/>
    <col min="769" max="769" width="3.375" style="44" customWidth="1"/>
    <col min="770" max="770" width="13.625" style="44" bestFit="1" customWidth="1"/>
    <col min="771" max="771" width="5.5" style="44" bestFit="1" customWidth="1"/>
    <col min="772" max="772" width="9.5" style="44" bestFit="1" customWidth="1"/>
    <col min="773" max="774" width="12.125" style="44" customWidth="1"/>
    <col min="775" max="775" width="2.125" style="44" customWidth="1"/>
    <col min="776" max="1024" width="9" style="44" customWidth="1"/>
    <col min="1025" max="1025" width="3.375" style="44" customWidth="1"/>
    <col min="1026" max="1026" width="13.625" style="44" bestFit="1" customWidth="1"/>
    <col min="1027" max="1027" width="5.5" style="44" bestFit="1" customWidth="1"/>
    <col min="1028" max="1028" width="9.5" style="44" bestFit="1" customWidth="1"/>
    <col min="1029" max="1030" width="12.125" style="44" customWidth="1"/>
    <col min="1031" max="1031" width="2.125" style="44" customWidth="1"/>
    <col min="1032" max="1280" width="9" style="44" customWidth="1"/>
    <col min="1281" max="1281" width="3.375" style="44" customWidth="1"/>
    <col min="1282" max="1282" width="13.625" style="44" bestFit="1" customWidth="1"/>
    <col min="1283" max="1283" width="5.5" style="44" bestFit="1" customWidth="1"/>
    <col min="1284" max="1284" width="9.5" style="44" bestFit="1" customWidth="1"/>
    <col min="1285" max="1286" width="12.125" style="44" customWidth="1"/>
    <col min="1287" max="1287" width="2.125" style="44" customWidth="1"/>
    <col min="1288" max="1536" width="9" style="44" customWidth="1"/>
    <col min="1537" max="1537" width="3.375" style="44" customWidth="1"/>
    <col min="1538" max="1538" width="13.625" style="44" bestFit="1" customWidth="1"/>
    <col min="1539" max="1539" width="5.5" style="44" bestFit="1" customWidth="1"/>
    <col min="1540" max="1540" width="9.5" style="44" bestFit="1" customWidth="1"/>
    <col min="1541" max="1542" width="12.125" style="44" customWidth="1"/>
    <col min="1543" max="1543" width="2.125" style="44" customWidth="1"/>
    <col min="1544" max="1792" width="9" style="44" customWidth="1"/>
    <col min="1793" max="1793" width="3.375" style="44" customWidth="1"/>
    <col min="1794" max="1794" width="13.625" style="44" bestFit="1" customWidth="1"/>
    <col min="1795" max="1795" width="5.5" style="44" bestFit="1" customWidth="1"/>
    <col min="1796" max="1796" width="9.5" style="44" bestFit="1" customWidth="1"/>
    <col min="1797" max="1798" width="12.125" style="44" customWidth="1"/>
    <col min="1799" max="1799" width="2.125" style="44" customWidth="1"/>
    <col min="1800" max="2048" width="9" style="44" customWidth="1"/>
    <col min="2049" max="2049" width="3.375" style="44" customWidth="1"/>
    <col min="2050" max="2050" width="13.625" style="44" bestFit="1" customWidth="1"/>
    <col min="2051" max="2051" width="5.5" style="44" bestFit="1" customWidth="1"/>
    <col min="2052" max="2052" width="9.5" style="44" bestFit="1" customWidth="1"/>
    <col min="2053" max="2054" width="12.125" style="44" customWidth="1"/>
    <col min="2055" max="2055" width="2.125" style="44" customWidth="1"/>
    <col min="2056" max="2304" width="9" style="44" customWidth="1"/>
    <col min="2305" max="2305" width="3.375" style="44" customWidth="1"/>
    <col min="2306" max="2306" width="13.625" style="44" bestFit="1" customWidth="1"/>
    <col min="2307" max="2307" width="5.5" style="44" bestFit="1" customWidth="1"/>
    <col min="2308" max="2308" width="9.5" style="44" bestFit="1" customWidth="1"/>
    <col min="2309" max="2310" width="12.125" style="44" customWidth="1"/>
    <col min="2311" max="2311" width="2.125" style="44" customWidth="1"/>
    <col min="2312" max="2560" width="9" style="44" customWidth="1"/>
    <col min="2561" max="2561" width="3.375" style="44" customWidth="1"/>
    <col min="2562" max="2562" width="13.625" style="44" bestFit="1" customWidth="1"/>
    <col min="2563" max="2563" width="5.5" style="44" bestFit="1" customWidth="1"/>
    <col min="2564" max="2564" width="9.5" style="44" bestFit="1" customWidth="1"/>
    <col min="2565" max="2566" width="12.125" style="44" customWidth="1"/>
    <col min="2567" max="2567" width="2.125" style="44" customWidth="1"/>
    <col min="2568" max="2816" width="9" style="44" customWidth="1"/>
    <col min="2817" max="2817" width="3.375" style="44" customWidth="1"/>
    <col min="2818" max="2818" width="13.625" style="44" bestFit="1" customWidth="1"/>
    <col min="2819" max="2819" width="5.5" style="44" bestFit="1" customWidth="1"/>
    <col min="2820" max="2820" width="9.5" style="44" bestFit="1" customWidth="1"/>
    <col min="2821" max="2822" width="12.125" style="44" customWidth="1"/>
    <col min="2823" max="2823" width="2.125" style="44" customWidth="1"/>
    <col min="2824" max="3072" width="9" style="44" customWidth="1"/>
    <col min="3073" max="3073" width="3.375" style="44" customWidth="1"/>
    <col min="3074" max="3074" width="13.625" style="44" bestFit="1" customWidth="1"/>
    <col min="3075" max="3075" width="5.5" style="44" bestFit="1" customWidth="1"/>
    <col min="3076" max="3076" width="9.5" style="44" bestFit="1" customWidth="1"/>
    <col min="3077" max="3078" width="12.125" style="44" customWidth="1"/>
    <col min="3079" max="3079" width="2.125" style="44" customWidth="1"/>
    <col min="3080" max="3328" width="9" style="44" customWidth="1"/>
    <col min="3329" max="3329" width="3.375" style="44" customWidth="1"/>
    <col min="3330" max="3330" width="13.625" style="44" bestFit="1" customWidth="1"/>
    <col min="3331" max="3331" width="5.5" style="44" bestFit="1" customWidth="1"/>
    <col min="3332" max="3332" width="9.5" style="44" bestFit="1" customWidth="1"/>
    <col min="3333" max="3334" width="12.125" style="44" customWidth="1"/>
    <col min="3335" max="3335" width="2.125" style="44" customWidth="1"/>
    <col min="3336" max="3584" width="9" style="44" customWidth="1"/>
    <col min="3585" max="3585" width="3.375" style="44" customWidth="1"/>
    <col min="3586" max="3586" width="13.625" style="44" bestFit="1" customWidth="1"/>
    <col min="3587" max="3587" width="5.5" style="44" bestFit="1" customWidth="1"/>
    <col min="3588" max="3588" width="9.5" style="44" bestFit="1" customWidth="1"/>
    <col min="3589" max="3590" width="12.125" style="44" customWidth="1"/>
    <col min="3591" max="3591" width="2.125" style="44" customWidth="1"/>
    <col min="3592" max="3840" width="9" style="44" customWidth="1"/>
    <col min="3841" max="3841" width="3.375" style="44" customWidth="1"/>
    <col min="3842" max="3842" width="13.625" style="44" bestFit="1" customWidth="1"/>
    <col min="3843" max="3843" width="5.5" style="44" bestFit="1" customWidth="1"/>
    <col min="3844" max="3844" width="9.5" style="44" bestFit="1" customWidth="1"/>
    <col min="3845" max="3846" width="12.125" style="44" customWidth="1"/>
    <col min="3847" max="3847" width="2.125" style="44" customWidth="1"/>
    <col min="3848" max="4096" width="9" style="44" customWidth="1"/>
    <col min="4097" max="4097" width="3.375" style="44" customWidth="1"/>
    <col min="4098" max="4098" width="13.625" style="44" bestFit="1" customWidth="1"/>
    <col min="4099" max="4099" width="5.5" style="44" bestFit="1" customWidth="1"/>
    <col min="4100" max="4100" width="9.5" style="44" bestFit="1" customWidth="1"/>
    <col min="4101" max="4102" width="12.125" style="44" customWidth="1"/>
    <col min="4103" max="4103" width="2.125" style="44" customWidth="1"/>
    <col min="4104" max="4352" width="9" style="44" customWidth="1"/>
    <col min="4353" max="4353" width="3.375" style="44" customWidth="1"/>
    <col min="4354" max="4354" width="13.625" style="44" bestFit="1" customWidth="1"/>
    <col min="4355" max="4355" width="5.5" style="44" bestFit="1" customWidth="1"/>
    <col min="4356" max="4356" width="9.5" style="44" bestFit="1" customWidth="1"/>
    <col min="4357" max="4358" width="12.125" style="44" customWidth="1"/>
    <col min="4359" max="4359" width="2.125" style="44" customWidth="1"/>
    <col min="4360" max="4608" width="9" style="44" customWidth="1"/>
    <col min="4609" max="4609" width="3.375" style="44" customWidth="1"/>
    <col min="4610" max="4610" width="13.625" style="44" bestFit="1" customWidth="1"/>
    <col min="4611" max="4611" width="5.5" style="44" bestFit="1" customWidth="1"/>
    <col min="4612" max="4612" width="9.5" style="44" bestFit="1" customWidth="1"/>
    <col min="4613" max="4614" width="12.125" style="44" customWidth="1"/>
    <col min="4615" max="4615" width="2.125" style="44" customWidth="1"/>
    <col min="4616" max="4864" width="9" style="44" customWidth="1"/>
    <col min="4865" max="4865" width="3.375" style="44" customWidth="1"/>
    <col min="4866" max="4866" width="13.625" style="44" bestFit="1" customWidth="1"/>
    <col min="4867" max="4867" width="5.5" style="44" bestFit="1" customWidth="1"/>
    <col min="4868" max="4868" width="9.5" style="44" bestFit="1" customWidth="1"/>
    <col min="4869" max="4870" width="12.125" style="44" customWidth="1"/>
    <col min="4871" max="4871" width="2.125" style="44" customWidth="1"/>
    <col min="4872" max="5120" width="9" style="44" customWidth="1"/>
    <col min="5121" max="5121" width="3.375" style="44" customWidth="1"/>
    <col min="5122" max="5122" width="13.625" style="44" bestFit="1" customWidth="1"/>
    <col min="5123" max="5123" width="5.5" style="44" bestFit="1" customWidth="1"/>
    <col min="5124" max="5124" width="9.5" style="44" bestFit="1" customWidth="1"/>
    <col min="5125" max="5126" width="12.125" style="44" customWidth="1"/>
    <col min="5127" max="5127" width="2.125" style="44" customWidth="1"/>
    <col min="5128" max="5376" width="9" style="44" customWidth="1"/>
    <col min="5377" max="5377" width="3.375" style="44" customWidth="1"/>
    <col min="5378" max="5378" width="13.625" style="44" bestFit="1" customWidth="1"/>
    <col min="5379" max="5379" width="5.5" style="44" bestFit="1" customWidth="1"/>
    <col min="5380" max="5380" width="9.5" style="44" bestFit="1" customWidth="1"/>
    <col min="5381" max="5382" width="12.125" style="44" customWidth="1"/>
    <col min="5383" max="5383" width="2.125" style="44" customWidth="1"/>
    <col min="5384" max="5632" width="9" style="44" customWidth="1"/>
    <col min="5633" max="5633" width="3.375" style="44" customWidth="1"/>
    <col min="5634" max="5634" width="13.625" style="44" bestFit="1" customWidth="1"/>
    <col min="5635" max="5635" width="5.5" style="44" bestFit="1" customWidth="1"/>
    <col min="5636" max="5636" width="9.5" style="44" bestFit="1" customWidth="1"/>
    <col min="5637" max="5638" width="12.125" style="44" customWidth="1"/>
    <col min="5639" max="5639" width="2.125" style="44" customWidth="1"/>
    <col min="5640" max="5888" width="9" style="44" customWidth="1"/>
    <col min="5889" max="5889" width="3.375" style="44" customWidth="1"/>
    <col min="5890" max="5890" width="13.625" style="44" bestFit="1" customWidth="1"/>
    <col min="5891" max="5891" width="5.5" style="44" bestFit="1" customWidth="1"/>
    <col min="5892" max="5892" width="9.5" style="44" bestFit="1" customWidth="1"/>
    <col min="5893" max="5894" width="12.125" style="44" customWidth="1"/>
    <col min="5895" max="5895" width="2.125" style="44" customWidth="1"/>
    <col min="5896" max="6144" width="9" style="44" customWidth="1"/>
    <col min="6145" max="6145" width="3.375" style="44" customWidth="1"/>
    <col min="6146" max="6146" width="13.625" style="44" bestFit="1" customWidth="1"/>
    <col min="6147" max="6147" width="5.5" style="44" bestFit="1" customWidth="1"/>
    <col min="6148" max="6148" width="9.5" style="44" bestFit="1" customWidth="1"/>
    <col min="6149" max="6150" width="12.125" style="44" customWidth="1"/>
    <col min="6151" max="6151" width="2.125" style="44" customWidth="1"/>
    <col min="6152" max="6400" width="9" style="44" customWidth="1"/>
    <col min="6401" max="6401" width="3.375" style="44" customWidth="1"/>
    <col min="6402" max="6402" width="13.625" style="44" bestFit="1" customWidth="1"/>
    <col min="6403" max="6403" width="5.5" style="44" bestFit="1" customWidth="1"/>
    <col min="6404" max="6404" width="9.5" style="44" bestFit="1" customWidth="1"/>
    <col min="6405" max="6406" width="12.125" style="44" customWidth="1"/>
    <col min="6407" max="6407" width="2.125" style="44" customWidth="1"/>
    <col min="6408" max="6656" width="9" style="44" customWidth="1"/>
    <col min="6657" max="6657" width="3.375" style="44" customWidth="1"/>
    <col min="6658" max="6658" width="13.625" style="44" bestFit="1" customWidth="1"/>
    <col min="6659" max="6659" width="5.5" style="44" bestFit="1" customWidth="1"/>
    <col min="6660" max="6660" width="9.5" style="44" bestFit="1" customWidth="1"/>
    <col min="6661" max="6662" width="12.125" style="44" customWidth="1"/>
    <col min="6663" max="6663" width="2.125" style="44" customWidth="1"/>
    <col min="6664" max="6912" width="9" style="44" customWidth="1"/>
    <col min="6913" max="6913" width="3.375" style="44" customWidth="1"/>
    <col min="6914" max="6914" width="13.625" style="44" bestFit="1" customWidth="1"/>
    <col min="6915" max="6915" width="5.5" style="44" bestFit="1" customWidth="1"/>
    <col min="6916" max="6916" width="9.5" style="44" bestFit="1" customWidth="1"/>
    <col min="6917" max="6918" width="12.125" style="44" customWidth="1"/>
    <col min="6919" max="6919" width="2.125" style="44" customWidth="1"/>
    <col min="6920" max="7168" width="9" style="44" customWidth="1"/>
    <col min="7169" max="7169" width="3.375" style="44" customWidth="1"/>
    <col min="7170" max="7170" width="13.625" style="44" bestFit="1" customWidth="1"/>
    <col min="7171" max="7171" width="5.5" style="44" bestFit="1" customWidth="1"/>
    <col min="7172" max="7172" width="9.5" style="44" bestFit="1" customWidth="1"/>
    <col min="7173" max="7174" width="12.125" style="44" customWidth="1"/>
    <col min="7175" max="7175" width="2.125" style="44" customWidth="1"/>
    <col min="7176" max="7424" width="9" style="44" customWidth="1"/>
    <col min="7425" max="7425" width="3.375" style="44" customWidth="1"/>
    <col min="7426" max="7426" width="13.625" style="44" bestFit="1" customWidth="1"/>
    <col min="7427" max="7427" width="5.5" style="44" bestFit="1" customWidth="1"/>
    <col min="7428" max="7428" width="9.5" style="44" bestFit="1" customWidth="1"/>
    <col min="7429" max="7430" width="12.125" style="44" customWidth="1"/>
    <col min="7431" max="7431" width="2.125" style="44" customWidth="1"/>
    <col min="7432" max="7680" width="9" style="44" customWidth="1"/>
    <col min="7681" max="7681" width="3.375" style="44" customWidth="1"/>
    <col min="7682" max="7682" width="13.625" style="44" bestFit="1" customWidth="1"/>
    <col min="7683" max="7683" width="5.5" style="44" bestFit="1" customWidth="1"/>
    <col min="7684" max="7684" width="9.5" style="44" bestFit="1" customWidth="1"/>
    <col min="7685" max="7686" width="12.125" style="44" customWidth="1"/>
    <col min="7687" max="7687" width="2.125" style="44" customWidth="1"/>
    <col min="7688" max="7936" width="9" style="44" customWidth="1"/>
    <col min="7937" max="7937" width="3.375" style="44" customWidth="1"/>
    <col min="7938" max="7938" width="13.625" style="44" bestFit="1" customWidth="1"/>
    <col min="7939" max="7939" width="5.5" style="44" bestFit="1" customWidth="1"/>
    <col min="7940" max="7940" width="9.5" style="44" bestFit="1" customWidth="1"/>
    <col min="7941" max="7942" width="12.125" style="44" customWidth="1"/>
    <col min="7943" max="7943" width="2.125" style="44" customWidth="1"/>
    <col min="7944" max="8192" width="9" style="44" customWidth="1"/>
    <col min="8193" max="8193" width="3.375" style="44" customWidth="1"/>
    <col min="8194" max="8194" width="13.625" style="44" bestFit="1" customWidth="1"/>
    <col min="8195" max="8195" width="5.5" style="44" bestFit="1" customWidth="1"/>
    <col min="8196" max="8196" width="9.5" style="44" bestFit="1" customWidth="1"/>
    <col min="8197" max="8198" width="12.125" style="44" customWidth="1"/>
    <col min="8199" max="8199" width="2.125" style="44" customWidth="1"/>
    <col min="8200" max="8448" width="9" style="44" customWidth="1"/>
    <col min="8449" max="8449" width="3.375" style="44" customWidth="1"/>
    <col min="8450" max="8450" width="13.625" style="44" bestFit="1" customWidth="1"/>
    <col min="8451" max="8451" width="5.5" style="44" bestFit="1" customWidth="1"/>
    <col min="8452" max="8452" width="9.5" style="44" bestFit="1" customWidth="1"/>
    <col min="8453" max="8454" width="12.125" style="44" customWidth="1"/>
    <col min="8455" max="8455" width="2.125" style="44" customWidth="1"/>
    <col min="8456" max="8704" width="9" style="44" customWidth="1"/>
    <col min="8705" max="8705" width="3.375" style="44" customWidth="1"/>
    <col min="8706" max="8706" width="13.625" style="44" bestFit="1" customWidth="1"/>
    <col min="8707" max="8707" width="5.5" style="44" bestFit="1" customWidth="1"/>
    <col min="8708" max="8708" width="9.5" style="44" bestFit="1" customWidth="1"/>
    <col min="8709" max="8710" width="12.125" style="44" customWidth="1"/>
    <col min="8711" max="8711" width="2.125" style="44" customWidth="1"/>
    <col min="8712" max="8960" width="9" style="44" customWidth="1"/>
    <col min="8961" max="8961" width="3.375" style="44" customWidth="1"/>
    <col min="8962" max="8962" width="13.625" style="44" bestFit="1" customWidth="1"/>
    <col min="8963" max="8963" width="5.5" style="44" bestFit="1" customWidth="1"/>
    <col min="8964" max="8964" width="9.5" style="44" bestFit="1" customWidth="1"/>
    <col min="8965" max="8966" width="12.125" style="44" customWidth="1"/>
    <col min="8967" max="8967" width="2.125" style="44" customWidth="1"/>
    <col min="8968" max="9216" width="9" style="44" customWidth="1"/>
    <col min="9217" max="9217" width="3.375" style="44" customWidth="1"/>
    <col min="9218" max="9218" width="13.625" style="44" bestFit="1" customWidth="1"/>
    <col min="9219" max="9219" width="5.5" style="44" bestFit="1" customWidth="1"/>
    <col min="9220" max="9220" width="9.5" style="44" bestFit="1" customWidth="1"/>
    <col min="9221" max="9222" width="12.125" style="44" customWidth="1"/>
    <col min="9223" max="9223" width="2.125" style="44" customWidth="1"/>
    <col min="9224" max="9472" width="9" style="44" customWidth="1"/>
    <col min="9473" max="9473" width="3.375" style="44" customWidth="1"/>
    <col min="9474" max="9474" width="13.625" style="44" bestFit="1" customWidth="1"/>
    <col min="9475" max="9475" width="5.5" style="44" bestFit="1" customWidth="1"/>
    <col min="9476" max="9476" width="9.5" style="44" bestFit="1" customWidth="1"/>
    <col min="9477" max="9478" width="12.125" style="44" customWidth="1"/>
    <col min="9479" max="9479" width="2.125" style="44" customWidth="1"/>
    <col min="9480" max="9728" width="9" style="44" customWidth="1"/>
    <col min="9729" max="9729" width="3.375" style="44" customWidth="1"/>
    <col min="9730" max="9730" width="13.625" style="44" bestFit="1" customWidth="1"/>
    <col min="9731" max="9731" width="5.5" style="44" bestFit="1" customWidth="1"/>
    <col min="9732" max="9732" width="9.5" style="44" bestFit="1" customWidth="1"/>
    <col min="9733" max="9734" width="12.125" style="44" customWidth="1"/>
    <col min="9735" max="9735" width="2.125" style="44" customWidth="1"/>
    <col min="9736" max="9984" width="9" style="44" customWidth="1"/>
    <col min="9985" max="9985" width="3.375" style="44" customWidth="1"/>
    <col min="9986" max="9986" width="13.625" style="44" bestFit="1" customWidth="1"/>
    <col min="9987" max="9987" width="5.5" style="44" bestFit="1" customWidth="1"/>
    <col min="9988" max="9988" width="9.5" style="44" bestFit="1" customWidth="1"/>
    <col min="9989" max="9990" width="12.125" style="44" customWidth="1"/>
    <col min="9991" max="9991" width="2.125" style="44" customWidth="1"/>
    <col min="9992" max="10240" width="9" style="44" customWidth="1"/>
    <col min="10241" max="10241" width="3.375" style="44" customWidth="1"/>
    <col min="10242" max="10242" width="13.625" style="44" bestFit="1" customWidth="1"/>
    <col min="10243" max="10243" width="5.5" style="44" bestFit="1" customWidth="1"/>
    <col min="10244" max="10244" width="9.5" style="44" bestFit="1" customWidth="1"/>
    <col min="10245" max="10246" width="12.125" style="44" customWidth="1"/>
    <col min="10247" max="10247" width="2.125" style="44" customWidth="1"/>
    <col min="10248" max="10496" width="9" style="44" customWidth="1"/>
    <col min="10497" max="10497" width="3.375" style="44" customWidth="1"/>
    <col min="10498" max="10498" width="13.625" style="44" bestFit="1" customWidth="1"/>
    <col min="10499" max="10499" width="5.5" style="44" bestFit="1" customWidth="1"/>
    <col min="10500" max="10500" width="9.5" style="44" bestFit="1" customWidth="1"/>
    <col min="10501" max="10502" width="12.125" style="44" customWidth="1"/>
    <col min="10503" max="10503" width="2.125" style="44" customWidth="1"/>
    <col min="10504" max="10752" width="9" style="44" customWidth="1"/>
    <col min="10753" max="10753" width="3.375" style="44" customWidth="1"/>
    <col min="10754" max="10754" width="13.625" style="44" bestFit="1" customWidth="1"/>
    <col min="10755" max="10755" width="5.5" style="44" bestFit="1" customWidth="1"/>
    <col min="10756" max="10756" width="9.5" style="44" bestFit="1" customWidth="1"/>
    <col min="10757" max="10758" width="12.125" style="44" customWidth="1"/>
    <col min="10759" max="10759" width="2.125" style="44" customWidth="1"/>
    <col min="10760" max="11008" width="9" style="44" customWidth="1"/>
    <col min="11009" max="11009" width="3.375" style="44" customWidth="1"/>
    <col min="11010" max="11010" width="13.625" style="44" bestFit="1" customWidth="1"/>
    <col min="11011" max="11011" width="5.5" style="44" bestFit="1" customWidth="1"/>
    <col min="11012" max="11012" width="9.5" style="44" bestFit="1" customWidth="1"/>
    <col min="11013" max="11014" width="12.125" style="44" customWidth="1"/>
    <col min="11015" max="11015" width="2.125" style="44" customWidth="1"/>
    <col min="11016" max="11264" width="9" style="44" customWidth="1"/>
    <col min="11265" max="11265" width="3.375" style="44" customWidth="1"/>
    <col min="11266" max="11266" width="13.625" style="44" bestFit="1" customWidth="1"/>
    <col min="11267" max="11267" width="5.5" style="44" bestFit="1" customWidth="1"/>
    <col min="11268" max="11268" width="9.5" style="44" bestFit="1" customWidth="1"/>
    <col min="11269" max="11270" width="12.125" style="44" customWidth="1"/>
    <col min="11271" max="11271" width="2.125" style="44" customWidth="1"/>
    <col min="11272" max="11520" width="9" style="44" customWidth="1"/>
    <col min="11521" max="11521" width="3.375" style="44" customWidth="1"/>
    <col min="11522" max="11522" width="13.625" style="44" bestFit="1" customWidth="1"/>
    <col min="11523" max="11523" width="5.5" style="44" bestFit="1" customWidth="1"/>
    <col min="11524" max="11524" width="9.5" style="44" bestFit="1" customWidth="1"/>
    <col min="11525" max="11526" width="12.125" style="44" customWidth="1"/>
    <col min="11527" max="11527" width="2.125" style="44" customWidth="1"/>
    <col min="11528" max="11776" width="9" style="44" customWidth="1"/>
    <col min="11777" max="11777" width="3.375" style="44" customWidth="1"/>
    <col min="11778" max="11778" width="13.625" style="44" bestFit="1" customWidth="1"/>
    <col min="11779" max="11779" width="5.5" style="44" bestFit="1" customWidth="1"/>
    <col min="11780" max="11780" width="9.5" style="44" bestFit="1" customWidth="1"/>
    <col min="11781" max="11782" width="12.125" style="44" customWidth="1"/>
    <col min="11783" max="11783" width="2.125" style="44" customWidth="1"/>
    <col min="11784" max="12032" width="9" style="44" customWidth="1"/>
    <col min="12033" max="12033" width="3.375" style="44" customWidth="1"/>
    <col min="12034" max="12034" width="13.625" style="44" bestFit="1" customWidth="1"/>
    <col min="12035" max="12035" width="5.5" style="44" bestFit="1" customWidth="1"/>
    <col min="12036" max="12036" width="9.5" style="44" bestFit="1" customWidth="1"/>
    <col min="12037" max="12038" width="12.125" style="44" customWidth="1"/>
    <col min="12039" max="12039" width="2.125" style="44" customWidth="1"/>
    <col min="12040" max="12288" width="9" style="44" customWidth="1"/>
    <col min="12289" max="12289" width="3.375" style="44" customWidth="1"/>
    <col min="12290" max="12290" width="13.625" style="44" bestFit="1" customWidth="1"/>
    <col min="12291" max="12291" width="5.5" style="44" bestFit="1" customWidth="1"/>
    <col min="12292" max="12292" width="9.5" style="44" bestFit="1" customWidth="1"/>
    <col min="12293" max="12294" width="12.125" style="44" customWidth="1"/>
    <col min="12295" max="12295" width="2.125" style="44" customWidth="1"/>
    <col min="12296" max="12544" width="9" style="44" customWidth="1"/>
    <col min="12545" max="12545" width="3.375" style="44" customWidth="1"/>
    <col min="12546" max="12546" width="13.625" style="44" bestFit="1" customWidth="1"/>
    <col min="12547" max="12547" width="5.5" style="44" bestFit="1" customWidth="1"/>
    <col min="12548" max="12548" width="9.5" style="44" bestFit="1" customWidth="1"/>
    <col min="12549" max="12550" width="12.125" style="44" customWidth="1"/>
    <col min="12551" max="12551" width="2.125" style="44" customWidth="1"/>
    <col min="12552" max="12800" width="9" style="44" customWidth="1"/>
    <col min="12801" max="12801" width="3.375" style="44" customWidth="1"/>
    <col min="12802" max="12802" width="13.625" style="44" bestFit="1" customWidth="1"/>
    <col min="12803" max="12803" width="5.5" style="44" bestFit="1" customWidth="1"/>
    <col min="12804" max="12804" width="9.5" style="44" bestFit="1" customWidth="1"/>
    <col min="12805" max="12806" width="12.125" style="44" customWidth="1"/>
    <col min="12807" max="12807" width="2.125" style="44" customWidth="1"/>
    <col min="12808" max="13056" width="9" style="44" customWidth="1"/>
    <col min="13057" max="13057" width="3.375" style="44" customWidth="1"/>
    <col min="13058" max="13058" width="13.625" style="44" bestFit="1" customWidth="1"/>
    <col min="13059" max="13059" width="5.5" style="44" bestFit="1" customWidth="1"/>
    <col min="13060" max="13060" width="9.5" style="44" bestFit="1" customWidth="1"/>
    <col min="13061" max="13062" width="12.125" style="44" customWidth="1"/>
    <col min="13063" max="13063" width="2.125" style="44" customWidth="1"/>
    <col min="13064" max="13312" width="9" style="44" customWidth="1"/>
    <col min="13313" max="13313" width="3.375" style="44" customWidth="1"/>
    <col min="13314" max="13314" width="13.625" style="44" bestFit="1" customWidth="1"/>
    <col min="13315" max="13315" width="5.5" style="44" bestFit="1" customWidth="1"/>
    <col min="13316" max="13316" width="9.5" style="44" bestFit="1" customWidth="1"/>
    <col min="13317" max="13318" width="12.125" style="44" customWidth="1"/>
    <col min="13319" max="13319" width="2.125" style="44" customWidth="1"/>
    <col min="13320" max="13568" width="9" style="44" customWidth="1"/>
    <col min="13569" max="13569" width="3.375" style="44" customWidth="1"/>
    <col min="13570" max="13570" width="13.625" style="44" bestFit="1" customWidth="1"/>
    <col min="13571" max="13571" width="5.5" style="44" bestFit="1" customWidth="1"/>
    <col min="13572" max="13572" width="9.5" style="44" bestFit="1" customWidth="1"/>
    <col min="13573" max="13574" width="12.125" style="44" customWidth="1"/>
    <col min="13575" max="13575" width="2.125" style="44" customWidth="1"/>
    <col min="13576" max="13824" width="9" style="44" customWidth="1"/>
    <col min="13825" max="13825" width="3.375" style="44" customWidth="1"/>
    <col min="13826" max="13826" width="13.625" style="44" bestFit="1" customWidth="1"/>
    <col min="13827" max="13827" width="5.5" style="44" bestFit="1" customWidth="1"/>
    <col min="13828" max="13828" width="9.5" style="44" bestFit="1" customWidth="1"/>
    <col min="13829" max="13830" width="12.125" style="44" customWidth="1"/>
    <col min="13831" max="13831" width="2.125" style="44" customWidth="1"/>
    <col min="13832" max="14080" width="9" style="44" customWidth="1"/>
    <col min="14081" max="14081" width="3.375" style="44" customWidth="1"/>
    <col min="14082" max="14082" width="13.625" style="44" bestFit="1" customWidth="1"/>
    <col min="14083" max="14083" width="5.5" style="44" bestFit="1" customWidth="1"/>
    <col min="14084" max="14084" width="9.5" style="44" bestFit="1" customWidth="1"/>
    <col min="14085" max="14086" width="12.125" style="44" customWidth="1"/>
    <col min="14087" max="14087" width="2.125" style="44" customWidth="1"/>
    <col min="14088" max="14336" width="9" style="44" customWidth="1"/>
    <col min="14337" max="14337" width="3.375" style="44" customWidth="1"/>
    <col min="14338" max="14338" width="13.625" style="44" bestFit="1" customWidth="1"/>
    <col min="14339" max="14339" width="5.5" style="44" bestFit="1" customWidth="1"/>
    <col min="14340" max="14340" width="9.5" style="44" bestFit="1" customWidth="1"/>
    <col min="14341" max="14342" width="12.125" style="44" customWidth="1"/>
    <col min="14343" max="14343" width="2.125" style="44" customWidth="1"/>
    <col min="14344" max="14592" width="9" style="44" customWidth="1"/>
    <col min="14593" max="14593" width="3.375" style="44" customWidth="1"/>
    <col min="14594" max="14594" width="13.625" style="44" bestFit="1" customWidth="1"/>
    <col min="14595" max="14595" width="5.5" style="44" bestFit="1" customWidth="1"/>
    <col min="14596" max="14596" width="9.5" style="44" bestFit="1" customWidth="1"/>
    <col min="14597" max="14598" width="12.125" style="44" customWidth="1"/>
    <col min="14599" max="14599" width="2.125" style="44" customWidth="1"/>
    <col min="14600" max="14848" width="9" style="44" customWidth="1"/>
    <col min="14849" max="14849" width="3.375" style="44" customWidth="1"/>
    <col min="14850" max="14850" width="13.625" style="44" bestFit="1" customWidth="1"/>
    <col min="14851" max="14851" width="5.5" style="44" bestFit="1" customWidth="1"/>
    <col min="14852" max="14852" width="9.5" style="44" bestFit="1" customWidth="1"/>
    <col min="14853" max="14854" width="12.125" style="44" customWidth="1"/>
    <col min="14855" max="14855" width="2.125" style="44" customWidth="1"/>
    <col min="14856" max="15104" width="9" style="44" customWidth="1"/>
    <col min="15105" max="15105" width="3.375" style="44" customWidth="1"/>
    <col min="15106" max="15106" width="13.625" style="44" bestFit="1" customWidth="1"/>
    <col min="15107" max="15107" width="5.5" style="44" bestFit="1" customWidth="1"/>
    <col min="15108" max="15108" width="9.5" style="44" bestFit="1" customWidth="1"/>
    <col min="15109" max="15110" width="12.125" style="44" customWidth="1"/>
    <col min="15111" max="15111" width="2.125" style="44" customWidth="1"/>
    <col min="15112" max="15360" width="9" style="44" customWidth="1"/>
    <col min="15361" max="15361" width="3.375" style="44" customWidth="1"/>
    <col min="15362" max="15362" width="13.625" style="44" bestFit="1" customWidth="1"/>
    <col min="15363" max="15363" width="5.5" style="44" bestFit="1" customWidth="1"/>
    <col min="15364" max="15364" width="9.5" style="44" bestFit="1" customWidth="1"/>
    <col min="15365" max="15366" width="12.125" style="44" customWidth="1"/>
    <col min="15367" max="15367" width="2.125" style="44" customWidth="1"/>
    <col min="15368" max="15616" width="9" style="44" customWidth="1"/>
    <col min="15617" max="15617" width="3.375" style="44" customWidth="1"/>
    <col min="15618" max="15618" width="13.625" style="44" bestFit="1" customWidth="1"/>
    <col min="15619" max="15619" width="5.5" style="44" bestFit="1" customWidth="1"/>
    <col min="15620" max="15620" width="9.5" style="44" bestFit="1" customWidth="1"/>
    <col min="15621" max="15622" width="12.125" style="44" customWidth="1"/>
    <col min="15623" max="15623" width="2.125" style="44" customWidth="1"/>
    <col min="15624" max="15872" width="9" style="44" customWidth="1"/>
    <col min="15873" max="15873" width="3.375" style="44" customWidth="1"/>
    <col min="15874" max="15874" width="13.625" style="44" bestFit="1" customWidth="1"/>
    <col min="15875" max="15875" width="5.5" style="44" bestFit="1" customWidth="1"/>
    <col min="15876" max="15876" width="9.5" style="44" bestFit="1" customWidth="1"/>
    <col min="15877" max="15878" width="12.125" style="44" customWidth="1"/>
    <col min="15879" max="15879" width="2.125" style="44" customWidth="1"/>
    <col min="15880" max="16128" width="9" style="44" customWidth="1"/>
    <col min="16129" max="16129" width="3.375" style="44" customWidth="1"/>
    <col min="16130" max="16130" width="13.625" style="44" bestFit="1" customWidth="1"/>
    <col min="16131" max="16131" width="5.5" style="44" bestFit="1" customWidth="1"/>
    <col min="16132" max="16132" width="9.5" style="44" bestFit="1" customWidth="1"/>
    <col min="16133" max="16134" width="12.125" style="44" customWidth="1"/>
    <col min="16135" max="16135" width="2.125" style="44" customWidth="1"/>
    <col min="16136" max="16384" width="9" style="44" customWidth="1"/>
  </cols>
  <sheetData>
    <row r="1" spans="1:7" s="46" customFormat="1" ht="19.2">
      <c r="A1" s="4" t="s">
        <v>74</v>
      </c>
      <c r="C1" s="53"/>
      <c r="E1" s="36"/>
    </row>
    <row r="2" spans="1:7" s="1" customFormat="1" ht="13.2">
      <c r="A2" s="5"/>
      <c r="C2" s="54"/>
      <c r="E2" s="3"/>
    </row>
    <row r="3" spans="1:7" s="3" customFormat="1" ht="13.95">
      <c r="C3" s="55"/>
      <c r="F3" s="43" t="s">
        <v>497</v>
      </c>
    </row>
    <row r="4" spans="1:7" s="3" customFormat="1" ht="20.100000000000001" customHeight="1">
      <c r="B4" s="47" t="s">
        <v>91</v>
      </c>
      <c r="C4" s="56"/>
      <c r="D4" s="63"/>
      <c r="E4" s="69" t="s">
        <v>93</v>
      </c>
      <c r="F4" s="74" t="s">
        <v>9</v>
      </c>
      <c r="G4" s="78"/>
    </row>
    <row r="5" spans="1:7" s="3" customFormat="1" ht="15" customHeight="1">
      <c r="B5" s="48" t="s">
        <v>82</v>
      </c>
      <c r="C5" s="57"/>
      <c r="D5" s="64"/>
      <c r="E5" s="70"/>
      <c r="F5" s="75"/>
      <c r="G5" s="79"/>
    </row>
    <row r="6" spans="1:7" s="3" customFormat="1" ht="15" customHeight="1">
      <c r="B6" s="49" t="s">
        <v>67</v>
      </c>
      <c r="C6" s="58"/>
      <c r="D6" s="65"/>
      <c r="E6" s="70">
        <v>254</v>
      </c>
      <c r="F6" s="75">
        <v>128</v>
      </c>
      <c r="G6" s="79"/>
    </row>
    <row r="7" spans="1:7" s="3" customFormat="1" ht="15" customHeight="1">
      <c r="B7" s="49" t="s">
        <v>51</v>
      </c>
      <c r="C7" s="58" t="s">
        <v>96</v>
      </c>
      <c r="D7" s="65" t="s">
        <v>99</v>
      </c>
      <c r="E7" s="70">
        <v>1212</v>
      </c>
      <c r="F7" s="75">
        <v>568</v>
      </c>
      <c r="G7" s="79"/>
    </row>
    <row r="8" spans="1:7" s="3" customFormat="1" ht="15" customHeight="1">
      <c r="B8" s="49" t="s">
        <v>46</v>
      </c>
      <c r="C8" s="58" t="s">
        <v>96</v>
      </c>
      <c r="D8" s="65" t="s">
        <v>100</v>
      </c>
      <c r="E8" s="70">
        <v>2436</v>
      </c>
      <c r="F8" s="75">
        <v>1063</v>
      </c>
      <c r="G8" s="79"/>
    </row>
    <row r="9" spans="1:7" s="3" customFormat="1" ht="15" customHeight="1">
      <c r="B9" s="49" t="s">
        <v>35</v>
      </c>
      <c r="C9" s="58" t="s">
        <v>96</v>
      </c>
      <c r="D9" s="65" t="s">
        <v>87</v>
      </c>
      <c r="E9" s="70">
        <v>3826</v>
      </c>
      <c r="F9" s="75">
        <v>1584</v>
      </c>
      <c r="G9" s="79"/>
    </row>
    <row r="10" spans="1:7" s="3" customFormat="1" ht="15" customHeight="1">
      <c r="B10" s="49" t="s">
        <v>95</v>
      </c>
      <c r="C10" s="58" t="s">
        <v>96</v>
      </c>
      <c r="D10" s="65" t="s">
        <v>102</v>
      </c>
      <c r="E10" s="70">
        <v>1643</v>
      </c>
      <c r="F10" s="75">
        <v>688</v>
      </c>
      <c r="G10" s="79"/>
    </row>
    <row r="11" spans="1:7" s="3" customFormat="1" ht="15" customHeight="1">
      <c r="B11" s="49" t="s">
        <v>3</v>
      </c>
      <c r="C11" s="58" t="s">
        <v>96</v>
      </c>
      <c r="D11" s="65" t="s">
        <v>103</v>
      </c>
      <c r="E11" s="70">
        <v>1943</v>
      </c>
      <c r="F11" s="75">
        <v>917</v>
      </c>
      <c r="G11" s="79"/>
    </row>
    <row r="12" spans="1:7" s="3" customFormat="1" ht="15" customHeight="1">
      <c r="B12" s="49" t="s">
        <v>78</v>
      </c>
      <c r="C12" s="58" t="s">
        <v>96</v>
      </c>
      <c r="D12" s="65" t="s">
        <v>106</v>
      </c>
      <c r="E12" s="70">
        <v>4127</v>
      </c>
      <c r="F12" s="75">
        <v>1612</v>
      </c>
      <c r="G12" s="79"/>
    </row>
    <row r="13" spans="1:7" s="3" customFormat="1" ht="15" customHeight="1">
      <c r="B13" s="49" t="s">
        <v>108</v>
      </c>
      <c r="C13" s="58" t="s">
        <v>96</v>
      </c>
      <c r="D13" s="65" t="s">
        <v>110</v>
      </c>
      <c r="E13" s="70">
        <v>4129</v>
      </c>
      <c r="F13" s="75">
        <v>1851</v>
      </c>
      <c r="G13" s="79"/>
    </row>
    <row r="14" spans="1:7" s="3" customFormat="1" ht="15" customHeight="1">
      <c r="B14" s="49" t="s">
        <v>101</v>
      </c>
      <c r="C14" s="58" t="s">
        <v>96</v>
      </c>
      <c r="D14" s="65" t="s">
        <v>111</v>
      </c>
      <c r="E14" s="70">
        <v>3345</v>
      </c>
      <c r="F14" s="75">
        <v>1740</v>
      </c>
      <c r="G14" s="79"/>
    </row>
    <row r="15" spans="1:7" s="3" customFormat="1" ht="15" customHeight="1">
      <c r="B15" s="49" t="s">
        <v>114</v>
      </c>
      <c r="C15" s="58" t="s">
        <v>96</v>
      </c>
      <c r="D15" s="65" t="s">
        <v>99</v>
      </c>
      <c r="E15" s="70">
        <v>1595</v>
      </c>
      <c r="F15" s="75">
        <v>880</v>
      </c>
      <c r="G15" s="79"/>
    </row>
    <row r="16" spans="1:7" s="3" customFormat="1" ht="15" customHeight="1">
      <c r="B16" s="49" t="s">
        <v>117</v>
      </c>
      <c r="C16" s="58" t="s">
        <v>96</v>
      </c>
      <c r="D16" s="65" t="s">
        <v>99</v>
      </c>
      <c r="E16" s="70">
        <v>2933</v>
      </c>
      <c r="F16" s="75">
        <v>1231</v>
      </c>
      <c r="G16" s="79"/>
    </row>
    <row r="17" spans="2:7" s="3" customFormat="1" ht="15" customHeight="1">
      <c r="B17" s="50" t="s">
        <v>119</v>
      </c>
      <c r="C17" s="59" t="s">
        <v>96</v>
      </c>
      <c r="D17" s="66" t="s">
        <v>104</v>
      </c>
      <c r="E17" s="70">
        <v>6053</v>
      </c>
      <c r="F17" s="75">
        <v>2754</v>
      </c>
      <c r="G17" s="79"/>
    </row>
    <row r="18" spans="2:7" s="3" customFormat="1" ht="15" customHeight="1">
      <c r="B18" s="49" t="s">
        <v>120</v>
      </c>
      <c r="C18" s="58" t="s">
        <v>96</v>
      </c>
      <c r="D18" s="65" t="s">
        <v>103</v>
      </c>
      <c r="E18" s="70">
        <v>3962</v>
      </c>
      <c r="F18" s="75">
        <v>1838</v>
      </c>
      <c r="G18" s="79"/>
    </row>
    <row r="19" spans="2:7" s="3" customFormat="1" ht="15" customHeight="1">
      <c r="B19" s="49" t="s">
        <v>121</v>
      </c>
      <c r="C19" s="58" t="s">
        <v>96</v>
      </c>
      <c r="D19" s="65" t="s">
        <v>123</v>
      </c>
      <c r="E19" s="70">
        <v>1181</v>
      </c>
      <c r="F19" s="75">
        <v>563</v>
      </c>
      <c r="G19" s="79"/>
    </row>
    <row r="20" spans="2:7" s="3" customFormat="1" ht="15" customHeight="1">
      <c r="B20" s="49" t="s">
        <v>124</v>
      </c>
      <c r="C20" s="58" t="s">
        <v>96</v>
      </c>
      <c r="D20" s="65" t="s">
        <v>110</v>
      </c>
      <c r="E20" s="70">
        <v>3318</v>
      </c>
      <c r="F20" s="75">
        <v>1762</v>
      </c>
      <c r="G20" s="79"/>
    </row>
    <row r="21" spans="2:7" s="3" customFormat="1" ht="15" customHeight="1">
      <c r="B21" s="49" t="s">
        <v>125</v>
      </c>
      <c r="C21" s="58" t="s">
        <v>96</v>
      </c>
      <c r="D21" s="65" t="s">
        <v>103</v>
      </c>
      <c r="E21" s="70">
        <v>3874</v>
      </c>
      <c r="F21" s="75">
        <v>1703</v>
      </c>
      <c r="G21" s="79"/>
    </row>
    <row r="22" spans="2:7" s="3" customFormat="1" ht="15" customHeight="1">
      <c r="B22" s="49" t="s">
        <v>126</v>
      </c>
      <c r="C22" s="58" t="s">
        <v>96</v>
      </c>
      <c r="D22" s="65" t="s">
        <v>103</v>
      </c>
      <c r="E22" s="70">
        <v>3448</v>
      </c>
      <c r="F22" s="75">
        <v>1491</v>
      </c>
      <c r="G22" s="79"/>
    </row>
    <row r="23" spans="2:7" s="3" customFormat="1" ht="15" customHeight="1">
      <c r="B23" s="49" t="s">
        <v>72</v>
      </c>
      <c r="C23" s="58" t="s">
        <v>96</v>
      </c>
      <c r="D23" s="65" t="s">
        <v>102</v>
      </c>
      <c r="E23" s="70">
        <v>1347</v>
      </c>
      <c r="F23" s="75">
        <v>603</v>
      </c>
      <c r="G23" s="79"/>
    </row>
    <row r="24" spans="2:7" s="3" customFormat="1" ht="15" customHeight="1">
      <c r="B24" s="49" t="s">
        <v>127</v>
      </c>
      <c r="C24" s="58" t="s">
        <v>96</v>
      </c>
      <c r="D24" s="65" t="s">
        <v>100</v>
      </c>
      <c r="E24" s="70">
        <v>3374</v>
      </c>
      <c r="F24" s="75">
        <v>1421</v>
      </c>
      <c r="G24" s="79"/>
    </row>
    <row r="25" spans="2:7" s="3" customFormat="1" ht="15" customHeight="1">
      <c r="B25" s="49" t="s">
        <v>128</v>
      </c>
      <c r="C25" s="58" t="s">
        <v>96</v>
      </c>
      <c r="D25" s="65" t="s">
        <v>87</v>
      </c>
      <c r="E25" s="70">
        <v>4372</v>
      </c>
      <c r="F25" s="75">
        <v>2147</v>
      </c>
      <c r="G25" s="79"/>
    </row>
    <row r="26" spans="2:7" s="3" customFormat="1" ht="15" customHeight="1">
      <c r="B26" s="49" t="s">
        <v>105</v>
      </c>
      <c r="C26" s="58" t="s">
        <v>96</v>
      </c>
      <c r="D26" s="65" t="s">
        <v>110</v>
      </c>
      <c r="E26" s="70">
        <v>5235</v>
      </c>
      <c r="F26" s="75">
        <v>2451</v>
      </c>
      <c r="G26" s="79"/>
    </row>
    <row r="27" spans="2:7" s="3" customFormat="1" ht="15" customHeight="1">
      <c r="B27" s="49" t="s">
        <v>129</v>
      </c>
      <c r="C27" s="58" t="s">
        <v>96</v>
      </c>
      <c r="D27" s="65" t="s">
        <v>100</v>
      </c>
      <c r="E27" s="70">
        <v>2562</v>
      </c>
      <c r="F27" s="75">
        <v>1073</v>
      </c>
      <c r="G27" s="79"/>
    </row>
    <row r="28" spans="2:7" s="3" customFormat="1" ht="15" customHeight="1">
      <c r="B28" s="49" t="s">
        <v>130</v>
      </c>
      <c r="C28" s="58" t="s">
        <v>96</v>
      </c>
      <c r="D28" s="65" t="s">
        <v>99</v>
      </c>
      <c r="E28" s="70">
        <v>2381</v>
      </c>
      <c r="F28" s="75">
        <v>1091</v>
      </c>
      <c r="G28" s="79"/>
    </row>
    <row r="29" spans="2:7" s="3" customFormat="1" ht="15" customHeight="1">
      <c r="B29" s="49" t="s">
        <v>132</v>
      </c>
      <c r="C29" s="58" t="s">
        <v>96</v>
      </c>
      <c r="D29" s="65" t="s">
        <v>111</v>
      </c>
      <c r="E29" s="70">
        <v>1576</v>
      </c>
      <c r="F29" s="75">
        <v>710</v>
      </c>
      <c r="G29" s="79"/>
    </row>
    <row r="30" spans="2:7" s="3" customFormat="1" ht="15" customHeight="1">
      <c r="B30" s="49" t="s">
        <v>135</v>
      </c>
      <c r="C30" s="58" t="s">
        <v>96</v>
      </c>
      <c r="D30" s="65" t="s">
        <v>102</v>
      </c>
      <c r="E30" s="70">
        <v>2122</v>
      </c>
      <c r="F30" s="75">
        <v>1123</v>
      </c>
      <c r="G30" s="79"/>
    </row>
    <row r="31" spans="2:7" s="3" customFormat="1" ht="15" customHeight="1">
      <c r="B31" s="49" t="s">
        <v>138</v>
      </c>
      <c r="C31" s="58" t="s">
        <v>96</v>
      </c>
      <c r="D31" s="65" t="s">
        <v>102</v>
      </c>
      <c r="E31" s="70">
        <v>1518</v>
      </c>
      <c r="F31" s="75">
        <v>674</v>
      </c>
      <c r="G31" s="79"/>
    </row>
    <row r="32" spans="2:7" s="3" customFormat="1" ht="15" customHeight="1">
      <c r="B32" s="49" t="s">
        <v>141</v>
      </c>
      <c r="C32" s="58" t="s">
        <v>96</v>
      </c>
      <c r="D32" s="65" t="s">
        <v>103</v>
      </c>
      <c r="E32" s="70">
        <v>3476</v>
      </c>
      <c r="F32" s="75">
        <v>1576</v>
      </c>
      <c r="G32" s="79"/>
    </row>
    <row r="33" spans="2:7" s="3" customFormat="1" ht="15" customHeight="1">
      <c r="B33" s="49" t="s">
        <v>143</v>
      </c>
      <c r="C33" s="58" t="s">
        <v>96</v>
      </c>
      <c r="D33" s="65" t="s">
        <v>110</v>
      </c>
      <c r="E33" s="70">
        <v>4301</v>
      </c>
      <c r="F33" s="75">
        <v>1841</v>
      </c>
      <c r="G33" s="79"/>
    </row>
    <row r="34" spans="2:7" s="3" customFormat="1" ht="15" customHeight="1">
      <c r="B34" s="49" t="s">
        <v>144</v>
      </c>
      <c r="C34" s="58"/>
      <c r="D34" s="65" t="s">
        <v>123</v>
      </c>
      <c r="E34" s="70">
        <v>624</v>
      </c>
      <c r="F34" s="75">
        <v>268</v>
      </c>
      <c r="G34" s="79"/>
    </row>
    <row r="35" spans="2:7" s="3" customFormat="1" ht="15" customHeight="1">
      <c r="B35" s="49" t="s">
        <v>146</v>
      </c>
      <c r="C35" s="58" t="s">
        <v>96</v>
      </c>
      <c r="D35" s="65" t="s">
        <v>102</v>
      </c>
      <c r="E35" s="70">
        <v>1204</v>
      </c>
      <c r="F35" s="75">
        <v>783</v>
      </c>
      <c r="G35" s="79"/>
    </row>
    <row r="36" spans="2:7" s="3" customFormat="1" ht="15" customHeight="1">
      <c r="B36" s="49" t="s">
        <v>107</v>
      </c>
      <c r="C36" s="58" t="s">
        <v>96</v>
      </c>
      <c r="D36" s="65" t="s">
        <v>102</v>
      </c>
      <c r="E36" s="70">
        <v>1639</v>
      </c>
      <c r="F36" s="75">
        <v>800</v>
      </c>
      <c r="G36" s="79"/>
    </row>
    <row r="37" spans="2:7" s="3" customFormat="1" ht="15" customHeight="1">
      <c r="B37" s="49" t="s">
        <v>148</v>
      </c>
      <c r="C37" s="58" t="s">
        <v>96</v>
      </c>
      <c r="D37" s="65" t="s">
        <v>103</v>
      </c>
      <c r="E37" s="70">
        <v>4486</v>
      </c>
      <c r="F37" s="75">
        <v>2228</v>
      </c>
      <c r="G37" s="79"/>
    </row>
    <row r="38" spans="2:7" s="3" customFormat="1" ht="15" customHeight="1">
      <c r="B38" s="49" t="s">
        <v>150</v>
      </c>
      <c r="C38" s="58" t="s">
        <v>96</v>
      </c>
      <c r="D38" s="65" t="s">
        <v>100</v>
      </c>
      <c r="E38" s="70">
        <v>2626</v>
      </c>
      <c r="F38" s="75">
        <v>1071</v>
      </c>
      <c r="G38" s="79"/>
    </row>
    <row r="39" spans="2:7" s="3" customFormat="1" ht="15" customHeight="1">
      <c r="B39" s="49" t="s">
        <v>152</v>
      </c>
      <c r="C39" s="58" t="s">
        <v>96</v>
      </c>
      <c r="D39" s="65" t="s">
        <v>100</v>
      </c>
      <c r="E39" s="70">
        <v>2463</v>
      </c>
      <c r="F39" s="75">
        <v>732</v>
      </c>
      <c r="G39" s="79"/>
    </row>
    <row r="40" spans="2:7" s="3" customFormat="1" ht="15" customHeight="1">
      <c r="B40" s="49" t="s">
        <v>153</v>
      </c>
      <c r="C40" s="58" t="s">
        <v>96</v>
      </c>
      <c r="D40" s="65" t="s">
        <v>100</v>
      </c>
      <c r="E40" s="70">
        <v>1911</v>
      </c>
      <c r="F40" s="75">
        <v>888</v>
      </c>
      <c r="G40" s="79"/>
    </row>
    <row r="41" spans="2:7" s="3" customFormat="1" ht="15" customHeight="1">
      <c r="B41" s="49" t="s">
        <v>136</v>
      </c>
      <c r="C41" s="58" t="s">
        <v>96</v>
      </c>
      <c r="D41" s="65" t="s">
        <v>103</v>
      </c>
      <c r="E41" s="70">
        <v>1928</v>
      </c>
      <c r="F41" s="75">
        <v>891</v>
      </c>
      <c r="G41" s="79"/>
    </row>
    <row r="42" spans="2:7" s="3" customFormat="1" ht="15" customHeight="1">
      <c r="B42" s="49" t="s">
        <v>155</v>
      </c>
      <c r="C42" s="58" t="s">
        <v>96</v>
      </c>
      <c r="D42" s="65" t="s">
        <v>106</v>
      </c>
      <c r="E42" s="70">
        <v>2809</v>
      </c>
      <c r="F42" s="75">
        <v>1203</v>
      </c>
      <c r="G42" s="79"/>
    </row>
    <row r="43" spans="2:7" s="3" customFormat="1" ht="15" customHeight="1">
      <c r="B43" s="49" t="s">
        <v>156</v>
      </c>
      <c r="C43" s="58" t="s">
        <v>96</v>
      </c>
      <c r="D43" s="65" t="s">
        <v>111</v>
      </c>
      <c r="E43" s="70">
        <v>2550</v>
      </c>
      <c r="F43" s="75">
        <v>1393</v>
      </c>
      <c r="G43" s="79"/>
    </row>
    <row r="44" spans="2:7" s="3" customFormat="1" ht="15" customHeight="1">
      <c r="B44" s="49" t="s">
        <v>37</v>
      </c>
      <c r="C44" s="58" t="s">
        <v>96</v>
      </c>
      <c r="D44" s="65" t="s">
        <v>103</v>
      </c>
      <c r="E44" s="70">
        <v>3071</v>
      </c>
      <c r="F44" s="75">
        <v>1449</v>
      </c>
      <c r="G44" s="79"/>
    </row>
    <row r="45" spans="2:7" s="3" customFormat="1" ht="15" customHeight="1">
      <c r="B45" s="50" t="s">
        <v>158</v>
      </c>
      <c r="C45" s="60" t="s">
        <v>96</v>
      </c>
      <c r="D45" s="67" t="s">
        <v>103</v>
      </c>
      <c r="E45" s="70">
        <v>2974</v>
      </c>
      <c r="F45" s="75">
        <v>1294</v>
      </c>
      <c r="G45" s="79"/>
    </row>
    <row r="46" spans="2:7" s="3" customFormat="1" ht="15" customHeight="1">
      <c r="B46" s="50" t="s">
        <v>159</v>
      </c>
      <c r="C46" s="60" t="s">
        <v>96</v>
      </c>
      <c r="D46" s="67" t="s">
        <v>111</v>
      </c>
      <c r="E46" s="71">
        <v>2012</v>
      </c>
      <c r="F46" s="76">
        <v>791</v>
      </c>
      <c r="G46" s="79"/>
    </row>
    <row r="47" spans="2:7" s="3" customFormat="1" ht="15" customHeight="1">
      <c r="B47" s="51" t="s">
        <v>161</v>
      </c>
      <c r="C47" s="61"/>
      <c r="D47" s="68"/>
      <c r="E47" s="72">
        <f>SUM(E5:E46)</f>
        <v>111840</v>
      </c>
      <c r="F47" s="77">
        <f>SUM(F5:F46)</f>
        <v>50874</v>
      </c>
      <c r="G47" s="80"/>
    </row>
    <row r="48" spans="2:7" s="3" customFormat="1" ht="15" customHeight="1">
      <c r="C48" s="55"/>
      <c r="F48" s="25" t="s">
        <v>44</v>
      </c>
    </row>
    <row r="49" spans="2:7" ht="15" customHeight="1">
      <c r="B49" s="52"/>
      <c r="C49" s="62"/>
      <c r="D49" s="52"/>
      <c r="E49" s="73"/>
      <c r="F49" s="73"/>
      <c r="G49" s="73"/>
    </row>
  </sheetData>
  <customSheetViews>
    <customSheetView guid="{89EDACE3-7A90-4C4F-80E2-2055C43DBF08}" showPageBreaks="1" view="pageBreakPreview">
      <pane xSplit="0" ySplit="4" topLeftCell="A11" activePane="bottomRight" state="frozen"/>
      <selection activeCell="K7" sqref="K7"/>
      <pageMargins left="0.78740157480314965" right="0.39370078740157483" top="0.78740157480314965" bottom="0.78740157480314965" header="0.39370078740157483" footer="0.51181102362204722"/>
      <pageSetup paperSize="9" scale="108" cellComments="asDisplayed" r:id="rId1"/>
      <headerFooter alignWithMargins="0"/>
    </customSheetView>
    <customSheetView guid="{D83A2F19-8053-804C-B0A0-AD78097D5C77}" view="pageBreakPreview">
      <pane xSplit="0" ySplit="4" topLeftCell="A5" activePane="bottomRight" state="frozen"/>
      <selection activeCell="K7" sqref="K7"/>
      <pageMargins left="0.78740157480314965" right="0.39370078740157483" top="0.78740157480314965" bottom="0.78740157480314965" header="0.39370078740157483" footer="0.51181102362204722"/>
      <pageSetup paperSize="9" scale="108" cellComments="asDisplayed" r:id="rId2"/>
      <headerFooter alignWithMargins="0"/>
    </customSheetView>
    <customSheetView guid="{BDF73DDE-34E3-C047-B308-159BB220279E}" showPageBreaks="1" view="pageBreakPreview">
      <pane xSplit="0" ySplit="4" topLeftCell="A5" activePane="bottomRight" state="frozen"/>
      <selection activeCell="H11" sqref="H11"/>
      <pageMargins left="0.78740157480314965" right="0.39370078740157483" top="0.78740157480314965" bottom="0.78740157480314965" header="0.39370078740157483" footer="0.51181102362204722"/>
      <pageSetup paperSize="9" scale="108" cellComments="asDisplayed" r:id="rId3"/>
      <headerFooter alignWithMargins="0"/>
    </customSheetView>
  </customSheetViews>
  <mergeCells count="1">
    <mergeCell ref="B47:D47"/>
  </mergeCells>
  <phoneticPr fontId="31"/>
  <pageMargins left="0.78740157480314965" right="0.39370078740157483" top="0.78740157480314965" bottom="0.78740157480314965" header="0.39370078740157483" footer="0.51181102362204722"/>
  <pageSetup paperSize="9" scale="108" fitToWidth="1" fitToHeight="1" usePrinterDefaults="1" cellComments="asDisplayed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view="pageBreakPreview" zoomScaleSheetLayoutView="100" workbookViewId="0">
      <selection activeCell="F10" sqref="F10"/>
    </sheetView>
  </sheetViews>
  <sheetFormatPr defaultRowHeight="16.2"/>
  <cols>
    <col min="1" max="1" width="3.375" style="44" customWidth="1"/>
    <col min="2" max="2" width="15.875" style="44" customWidth="1"/>
    <col min="3" max="5" width="13.375" style="44" customWidth="1"/>
    <col min="6" max="255" width="9" style="44" customWidth="1"/>
    <col min="256" max="256" width="3.375" style="44" customWidth="1"/>
    <col min="257" max="257" width="15.875" style="44" customWidth="1"/>
    <col min="258" max="260" width="13.375" style="44" customWidth="1"/>
    <col min="261" max="261" width="2.125" style="44" customWidth="1"/>
    <col min="262" max="511" width="9" style="44" customWidth="1"/>
    <col min="512" max="512" width="3.375" style="44" customWidth="1"/>
    <col min="513" max="513" width="15.875" style="44" customWidth="1"/>
    <col min="514" max="516" width="13.375" style="44" customWidth="1"/>
    <col min="517" max="517" width="2.125" style="44" customWidth="1"/>
    <col min="518" max="767" width="9" style="44" customWidth="1"/>
    <col min="768" max="768" width="3.375" style="44" customWidth="1"/>
    <col min="769" max="769" width="15.875" style="44" customWidth="1"/>
    <col min="770" max="772" width="13.375" style="44" customWidth="1"/>
    <col min="773" max="773" width="2.125" style="44" customWidth="1"/>
    <col min="774" max="1023" width="9" style="44" customWidth="1"/>
    <col min="1024" max="1024" width="3.375" style="44" customWidth="1"/>
    <col min="1025" max="1025" width="15.875" style="44" customWidth="1"/>
    <col min="1026" max="1028" width="13.375" style="44" customWidth="1"/>
    <col min="1029" max="1029" width="2.125" style="44" customWidth="1"/>
    <col min="1030" max="1279" width="9" style="44" customWidth="1"/>
    <col min="1280" max="1280" width="3.375" style="44" customWidth="1"/>
    <col min="1281" max="1281" width="15.875" style="44" customWidth="1"/>
    <col min="1282" max="1284" width="13.375" style="44" customWidth="1"/>
    <col min="1285" max="1285" width="2.125" style="44" customWidth="1"/>
    <col min="1286" max="1535" width="9" style="44" customWidth="1"/>
    <col min="1536" max="1536" width="3.375" style="44" customWidth="1"/>
    <col min="1537" max="1537" width="15.875" style="44" customWidth="1"/>
    <col min="1538" max="1540" width="13.375" style="44" customWidth="1"/>
    <col min="1541" max="1541" width="2.125" style="44" customWidth="1"/>
    <col min="1542" max="1791" width="9" style="44" customWidth="1"/>
    <col min="1792" max="1792" width="3.375" style="44" customWidth="1"/>
    <col min="1793" max="1793" width="15.875" style="44" customWidth="1"/>
    <col min="1794" max="1796" width="13.375" style="44" customWidth="1"/>
    <col min="1797" max="1797" width="2.125" style="44" customWidth="1"/>
    <col min="1798" max="2047" width="9" style="44" customWidth="1"/>
    <col min="2048" max="2048" width="3.375" style="44" customWidth="1"/>
    <col min="2049" max="2049" width="15.875" style="44" customWidth="1"/>
    <col min="2050" max="2052" width="13.375" style="44" customWidth="1"/>
    <col min="2053" max="2053" width="2.125" style="44" customWidth="1"/>
    <col min="2054" max="2303" width="9" style="44" customWidth="1"/>
    <col min="2304" max="2304" width="3.375" style="44" customWidth="1"/>
    <col min="2305" max="2305" width="15.875" style="44" customWidth="1"/>
    <col min="2306" max="2308" width="13.375" style="44" customWidth="1"/>
    <col min="2309" max="2309" width="2.125" style="44" customWidth="1"/>
    <col min="2310" max="2559" width="9" style="44" customWidth="1"/>
    <col min="2560" max="2560" width="3.375" style="44" customWidth="1"/>
    <col min="2561" max="2561" width="15.875" style="44" customWidth="1"/>
    <col min="2562" max="2564" width="13.375" style="44" customWidth="1"/>
    <col min="2565" max="2565" width="2.125" style="44" customWidth="1"/>
    <col min="2566" max="2815" width="9" style="44" customWidth="1"/>
    <col min="2816" max="2816" width="3.375" style="44" customWidth="1"/>
    <col min="2817" max="2817" width="15.875" style="44" customWidth="1"/>
    <col min="2818" max="2820" width="13.375" style="44" customWidth="1"/>
    <col min="2821" max="2821" width="2.125" style="44" customWidth="1"/>
    <col min="2822" max="3071" width="9" style="44" customWidth="1"/>
    <col min="3072" max="3072" width="3.375" style="44" customWidth="1"/>
    <col min="3073" max="3073" width="15.875" style="44" customWidth="1"/>
    <col min="3074" max="3076" width="13.375" style="44" customWidth="1"/>
    <col min="3077" max="3077" width="2.125" style="44" customWidth="1"/>
    <col min="3078" max="3327" width="9" style="44" customWidth="1"/>
    <col min="3328" max="3328" width="3.375" style="44" customWidth="1"/>
    <col min="3329" max="3329" width="15.875" style="44" customWidth="1"/>
    <col min="3330" max="3332" width="13.375" style="44" customWidth="1"/>
    <col min="3333" max="3333" width="2.125" style="44" customWidth="1"/>
    <col min="3334" max="3583" width="9" style="44" customWidth="1"/>
    <col min="3584" max="3584" width="3.375" style="44" customWidth="1"/>
    <col min="3585" max="3585" width="15.875" style="44" customWidth="1"/>
    <col min="3586" max="3588" width="13.375" style="44" customWidth="1"/>
    <col min="3589" max="3589" width="2.125" style="44" customWidth="1"/>
    <col min="3590" max="3839" width="9" style="44" customWidth="1"/>
    <col min="3840" max="3840" width="3.375" style="44" customWidth="1"/>
    <col min="3841" max="3841" width="15.875" style="44" customWidth="1"/>
    <col min="3842" max="3844" width="13.375" style="44" customWidth="1"/>
    <col min="3845" max="3845" width="2.125" style="44" customWidth="1"/>
    <col min="3846" max="4095" width="9" style="44" customWidth="1"/>
    <col min="4096" max="4096" width="3.375" style="44" customWidth="1"/>
    <col min="4097" max="4097" width="15.875" style="44" customWidth="1"/>
    <col min="4098" max="4100" width="13.375" style="44" customWidth="1"/>
    <col min="4101" max="4101" width="2.125" style="44" customWidth="1"/>
    <col min="4102" max="4351" width="9" style="44" customWidth="1"/>
    <col min="4352" max="4352" width="3.375" style="44" customWidth="1"/>
    <col min="4353" max="4353" width="15.875" style="44" customWidth="1"/>
    <col min="4354" max="4356" width="13.375" style="44" customWidth="1"/>
    <col min="4357" max="4357" width="2.125" style="44" customWidth="1"/>
    <col min="4358" max="4607" width="9" style="44" customWidth="1"/>
    <col min="4608" max="4608" width="3.375" style="44" customWidth="1"/>
    <col min="4609" max="4609" width="15.875" style="44" customWidth="1"/>
    <col min="4610" max="4612" width="13.375" style="44" customWidth="1"/>
    <col min="4613" max="4613" width="2.125" style="44" customWidth="1"/>
    <col min="4614" max="4863" width="9" style="44" customWidth="1"/>
    <col min="4864" max="4864" width="3.375" style="44" customWidth="1"/>
    <col min="4865" max="4865" width="15.875" style="44" customWidth="1"/>
    <col min="4866" max="4868" width="13.375" style="44" customWidth="1"/>
    <col min="4869" max="4869" width="2.125" style="44" customWidth="1"/>
    <col min="4870" max="5119" width="9" style="44" customWidth="1"/>
    <col min="5120" max="5120" width="3.375" style="44" customWidth="1"/>
    <col min="5121" max="5121" width="15.875" style="44" customWidth="1"/>
    <col min="5122" max="5124" width="13.375" style="44" customWidth="1"/>
    <col min="5125" max="5125" width="2.125" style="44" customWidth="1"/>
    <col min="5126" max="5375" width="9" style="44" customWidth="1"/>
    <col min="5376" max="5376" width="3.375" style="44" customWidth="1"/>
    <col min="5377" max="5377" width="15.875" style="44" customWidth="1"/>
    <col min="5378" max="5380" width="13.375" style="44" customWidth="1"/>
    <col min="5381" max="5381" width="2.125" style="44" customWidth="1"/>
    <col min="5382" max="5631" width="9" style="44" customWidth="1"/>
    <col min="5632" max="5632" width="3.375" style="44" customWidth="1"/>
    <col min="5633" max="5633" width="15.875" style="44" customWidth="1"/>
    <col min="5634" max="5636" width="13.375" style="44" customWidth="1"/>
    <col min="5637" max="5637" width="2.125" style="44" customWidth="1"/>
    <col min="5638" max="5887" width="9" style="44" customWidth="1"/>
    <col min="5888" max="5888" width="3.375" style="44" customWidth="1"/>
    <col min="5889" max="5889" width="15.875" style="44" customWidth="1"/>
    <col min="5890" max="5892" width="13.375" style="44" customWidth="1"/>
    <col min="5893" max="5893" width="2.125" style="44" customWidth="1"/>
    <col min="5894" max="6143" width="9" style="44" customWidth="1"/>
    <col min="6144" max="6144" width="3.375" style="44" customWidth="1"/>
    <col min="6145" max="6145" width="15.875" style="44" customWidth="1"/>
    <col min="6146" max="6148" width="13.375" style="44" customWidth="1"/>
    <col min="6149" max="6149" width="2.125" style="44" customWidth="1"/>
    <col min="6150" max="6399" width="9" style="44" customWidth="1"/>
    <col min="6400" max="6400" width="3.375" style="44" customWidth="1"/>
    <col min="6401" max="6401" width="15.875" style="44" customWidth="1"/>
    <col min="6402" max="6404" width="13.375" style="44" customWidth="1"/>
    <col min="6405" max="6405" width="2.125" style="44" customWidth="1"/>
    <col min="6406" max="6655" width="9" style="44" customWidth="1"/>
    <col min="6656" max="6656" width="3.375" style="44" customWidth="1"/>
    <col min="6657" max="6657" width="15.875" style="44" customWidth="1"/>
    <col min="6658" max="6660" width="13.375" style="44" customWidth="1"/>
    <col min="6661" max="6661" width="2.125" style="44" customWidth="1"/>
    <col min="6662" max="6911" width="9" style="44" customWidth="1"/>
    <col min="6912" max="6912" width="3.375" style="44" customWidth="1"/>
    <col min="6913" max="6913" width="15.875" style="44" customWidth="1"/>
    <col min="6914" max="6916" width="13.375" style="44" customWidth="1"/>
    <col min="6917" max="6917" width="2.125" style="44" customWidth="1"/>
    <col min="6918" max="7167" width="9" style="44" customWidth="1"/>
    <col min="7168" max="7168" width="3.375" style="44" customWidth="1"/>
    <col min="7169" max="7169" width="15.875" style="44" customWidth="1"/>
    <col min="7170" max="7172" width="13.375" style="44" customWidth="1"/>
    <col min="7173" max="7173" width="2.125" style="44" customWidth="1"/>
    <col min="7174" max="7423" width="9" style="44" customWidth="1"/>
    <col min="7424" max="7424" width="3.375" style="44" customWidth="1"/>
    <col min="7425" max="7425" width="15.875" style="44" customWidth="1"/>
    <col min="7426" max="7428" width="13.375" style="44" customWidth="1"/>
    <col min="7429" max="7429" width="2.125" style="44" customWidth="1"/>
    <col min="7430" max="7679" width="9" style="44" customWidth="1"/>
    <col min="7680" max="7680" width="3.375" style="44" customWidth="1"/>
    <col min="7681" max="7681" width="15.875" style="44" customWidth="1"/>
    <col min="7682" max="7684" width="13.375" style="44" customWidth="1"/>
    <col min="7685" max="7685" width="2.125" style="44" customWidth="1"/>
    <col min="7686" max="7935" width="9" style="44" customWidth="1"/>
    <col min="7936" max="7936" width="3.375" style="44" customWidth="1"/>
    <col min="7937" max="7937" width="15.875" style="44" customWidth="1"/>
    <col min="7938" max="7940" width="13.375" style="44" customWidth="1"/>
    <col min="7941" max="7941" width="2.125" style="44" customWidth="1"/>
    <col min="7942" max="8191" width="9" style="44" customWidth="1"/>
    <col min="8192" max="8192" width="3.375" style="44" customWidth="1"/>
    <col min="8193" max="8193" width="15.875" style="44" customWidth="1"/>
    <col min="8194" max="8196" width="13.375" style="44" customWidth="1"/>
    <col min="8197" max="8197" width="2.125" style="44" customWidth="1"/>
    <col min="8198" max="8447" width="9" style="44" customWidth="1"/>
    <col min="8448" max="8448" width="3.375" style="44" customWidth="1"/>
    <col min="8449" max="8449" width="15.875" style="44" customWidth="1"/>
    <col min="8450" max="8452" width="13.375" style="44" customWidth="1"/>
    <col min="8453" max="8453" width="2.125" style="44" customWidth="1"/>
    <col min="8454" max="8703" width="9" style="44" customWidth="1"/>
    <col min="8704" max="8704" width="3.375" style="44" customWidth="1"/>
    <col min="8705" max="8705" width="15.875" style="44" customWidth="1"/>
    <col min="8706" max="8708" width="13.375" style="44" customWidth="1"/>
    <col min="8709" max="8709" width="2.125" style="44" customWidth="1"/>
    <col min="8710" max="8959" width="9" style="44" customWidth="1"/>
    <col min="8960" max="8960" width="3.375" style="44" customWidth="1"/>
    <col min="8961" max="8961" width="15.875" style="44" customWidth="1"/>
    <col min="8962" max="8964" width="13.375" style="44" customWidth="1"/>
    <col min="8965" max="8965" width="2.125" style="44" customWidth="1"/>
    <col min="8966" max="9215" width="9" style="44" customWidth="1"/>
    <col min="9216" max="9216" width="3.375" style="44" customWidth="1"/>
    <col min="9217" max="9217" width="15.875" style="44" customWidth="1"/>
    <col min="9218" max="9220" width="13.375" style="44" customWidth="1"/>
    <col min="9221" max="9221" width="2.125" style="44" customWidth="1"/>
    <col min="9222" max="9471" width="9" style="44" customWidth="1"/>
    <col min="9472" max="9472" width="3.375" style="44" customWidth="1"/>
    <col min="9473" max="9473" width="15.875" style="44" customWidth="1"/>
    <col min="9474" max="9476" width="13.375" style="44" customWidth="1"/>
    <col min="9477" max="9477" width="2.125" style="44" customWidth="1"/>
    <col min="9478" max="9727" width="9" style="44" customWidth="1"/>
    <col min="9728" max="9728" width="3.375" style="44" customWidth="1"/>
    <col min="9729" max="9729" width="15.875" style="44" customWidth="1"/>
    <col min="9730" max="9732" width="13.375" style="44" customWidth="1"/>
    <col min="9733" max="9733" width="2.125" style="44" customWidth="1"/>
    <col min="9734" max="9983" width="9" style="44" customWidth="1"/>
    <col min="9984" max="9984" width="3.375" style="44" customWidth="1"/>
    <col min="9985" max="9985" width="15.875" style="44" customWidth="1"/>
    <col min="9986" max="9988" width="13.375" style="44" customWidth="1"/>
    <col min="9989" max="9989" width="2.125" style="44" customWidth="1"/>
    <col min="9990" max="10239" width="9" style="44" customWidth="1"/>
    <col min="10240" max="10240" width="3.375" style="44" customWidth="1"/>
    <col min="10241" max="10241" width="15.875" style="44" customWidth="1"/>
    <col min="10242" max="10244" width="13.375" style="44" customWidth="1"/>
    <col min="10245" max="10245" width="2.125" style="44" customWidth="1"/>
    <col min="10246" max="10495" width="9" style="44" customWidth="1"/>
    <col min="10496" max="10496" width="3.375" style="44" customWidth="1"/>
    <col min="10497" max="10497" width="15.875" style="44" customWidth="1"/>
    <col min="10498" max="10500" width="13.375" style="44" customWidth="1"/>
    <col min="10501" max="10501" width="2.125" style="44" customWidth="1"/>
    <col min="10502" max="10751" width="9" style="44" customWidth="1"/>
    <col min="10752" max="10752" width="3.375" style="44" customWidth="1"/>
    <col min="10753" max="10753" width="15.875" style="44" customWidth="1"/>
    <col min="10754" max="10756" width="13.375" style="44" customWidth="1"/>
    <col min="10757" max="10757" width="2.125" style="44" customWidth="1"/>
    <col min="10758" max="11007" width="9" style="44" customWidth="1"/>
    <col min="11008" max="11008" width="3.375" style="44" customWidth="1"/>
    <col min="11009" max="11009" width="15.875" style="44" customWidth="1"/>
    <col min="11010" max="11012" width="13.375" style="44" customWidth="1"/>
    <col min="11013" max="11013" width="2.125" style="44" customWidth="1"/>
    <col min="11014" max="11263" width="9" style="44" customWidth="1"/>
    <col min="11264" max="11264" width="3.375" style="44" customWidth="1"/>
    <col min="11265" max="11265" width="15.875" style="44" customWidth="1"/>
    <col min="11266" max="11268" width="13.375" style="44" customWidth="1"/>
    <col min="11269" max="11269" width="2.125" style="44" customWidth="1"/>
    <col min="11270" max="11519" width="9" style="44" customWidth="1"/>
    <col min="11520" max="11520" width="3.375" style="44" customWidth="1"/>
    <col min="11521" max="11521" width="15.875" style="44" customWidth="1"/>
    <col min="11522" max="11524" width="13.375" style="44" customWidth="1"/>
    <col min="11525" max="11525" width="2.125" style="44" customWidth="1"/>
    <col min="11526" max="11775" width="9" style="44" customWidth="1"/>
    <col min="11776" max="11776" width="3.375" style="44" customWidth="1"/>
    <col min="11777" max="11777" width="15.875" style="44" customWidth="1"/>
    <col min="11778" max="11780" width="13.375" style="44" customWidth="1"/>
    <col min="11781" max="11781" width="2.125" style="44" customWidth="1"/>
    <col min="11782" max="12031" width="9" style="44" customWidth="1"/>
    <col min="12032" max="12032" width="3.375" style="44" customWidth="1"/>
    <col min="12033" max="12033" width="15.875" style="44" customWidth="1"/>
    <col min="12034" max="12036" width="13.375" style="44" customWidth="1"/>
    <col min="12037" max="12037" width="2.125" style="44" customWidth="1"/>
    <col min="12038" max="12287" width="9" style="44" customWidth="1"/>
    <col min="12288" max="12288" width="3.375" style="44" customWidth="1"/>
    <col min="12289" max="12289" width="15.875" style="44" customWidth="1"/>
    <col min="12290" max="12292" width="13.375" style="44" customWidth="1"/>
    <col min="12293" max="12293" width="2.125" style="44" customWidth="1"/>
    <col min="12294" max="12543" width="9" style="44" customWidth="1"/>
    <col min="12544" max="12544" width="3.375" style="44" customWidth="1"/>
    <col min="12545" max="12545" width="15.875" style="44" customWidth="1"/>
    <col min="12546" max="12548" width="13.375" style="44" customWidth="1"/>
    <col min="12549" max="12549" width="2.125" style="44" customWidth="1"/>
    <col min="12550" max="12799" width="9" style="44" customWidth="1"/>
    <col min="12800" max="12800" width="3.375" style="44" customWidth="1"/>
    <col min="12801" max="12801" width="15.875" style="44" customWidth="1"/>
    <col min="12802" max="12804" width="13.375" style="44" customWidth="1"/>
    <col min="12805" max="12805" width="2.125" style="44" customWidth="1"/>
    <col min="12806" max="13055" width="9" style="44" customWidth="1"/>
    <col min="13056" max="13056" width="3.375" style="44" customWidth="1"/>
    <col min="13057" max="13057" width="15.875" style="44" customWidth="1"/>
    <col min="13058" max="13060" width="13.375" style="44" customWidth="1"/>
    <col min="13061" max="13061" width="2.125" style="44" customWidth="1"/>
    <col min="13062" max="13311" width="9" style="44" customWidth="1"/>
    <col min="13312" max="13312" width="3.375" style="44" customWidth="1"/>
    <col min="13313" max="13313" width="15.875" style="44" customWidth="1"/>
    <col min="13314" max="13316" width="13.375" style="44" customWidth="1"/>
    <col min="13317" max="13317" width="2.125" style="44" customWidth="1"/>
    <col min="13318" max="13567" width="9" style="44" customWidth="1"/>
    <col min="13568" max="13568" width="3.375" style="44" customWidth="1"/>
    <col min="13569" max="13569" width="15.875" style="44" customWidth="1"/>
    <col min="13570" max="13572" width="13.375" style="44" customWidth="1"/>
    <col min="13573" max="13573" width="2.125" style="44" customWidth="1"/>
    <col min="13574" max="13823" width="9" style="44" customWidth="1"/>
    <col min="13824" max="13824" width="3.375" style="44" customWidth="1"/>
    <col min="13825" max="13825" width="15.875" style="44" customWidth="1"/>
    <col min="13826" max="13828" width="13.375" style="44" customWidth="1"/>
    <col min="13829" max="13829" width="2.125" style="44" customWidth="1"/>
    <col min="13830" max="14079" width="9" style="44" customWidth="1"/>
    <col min="14080" max="14080" width="3.375" style="44" customWidth="1"/>
    <col min="14081" max="14081" width="15.875" style="44" customWidth="1"/>
    <col min="14082" max="14084" width="13.375" style="44" customWidth="1"/>
    <col min="14085" max="14085" width="2.125" style="44" customWidth="1"/>
    <col min="14086" max="14335" width="9" style="44" customWidth="1"/>
    <col min="14336" max="14336" width="3.375" style="44" customWidth="1"/>
    <col min="14337" max="14337" width="15.875" style="44" customWidth="1"/>
    <col min="14338" max="14340" width="13.375" style="44" customWidth="1"/>
    <col min="14341" max="14341" width="2.125" style="44" customWidth="1"/>
    <col min="14342" max="14591" width="9" style="44" customWidth="1"/>
    <col min="14592" max="14592" width="3.375" style="44" customWidth="1"/>
    <col min="14593" max="14593" width="15.875" style="44" customWidth="1"/>
    <col min="14594" max="14596" width="13.375" style="44" customWidth="1"/>
    <col min="14597" max="14597" width="2.125" style="44" customWidth="1"/>
    <col min="14598" max="14847" width="9" style="44" customWidth="1"/>
    <col min="14848" max="14848" width="3.375" style="44" customWidth="1"/>
    <col min="14849" max="14849" width="15.875" style="44" customWidth="1"/>
    <col min="14850" max="14852" width="13.375" style="44" customWidth="1"/>
    <col min="14853" max="14853" width="2.125" style="44" customWidth="1"/>
    <col min="14854" max="15103" width="9" style="44" customWidth="1"/>
    <col min="15104" max="15104" width="3.375" style="44" customWidth="1"/>
    <col min="15105" max="15105" width="15.875" style="44" customWidth="1"/>
    <col min="15106" max="15108" width="13.375" style="44" customWidth="1"/>
    <col min="15109" max="15109" width="2.125" style="44" customWidth="1"/>
    <col min="15110" max="15359" width="9" style="44" customWidth="1"/>
    <col min="15360" max="15360" width="3.375" style="44" customWidth="1"/>
    <col min="15361" max="15361" width="15.875" style="44" customWidth="1"/>
    <col min="15362" max="15364" width="13.375" style="44" customWidth="1"/>
    <col min="15365" max="15365" width="2.125" style="44" customWidth="1"/>
    <col min="15366" max="15615" width="9" style="44" customWidth="1"/>
    <col min="15616" max="15616" width="3.375" style="44" customWidth="1"/>
    <col min="15617" max="15617" width="15.875" style="44" customWidth="1"/>
    <col min="15618" max="15620" width="13.375" style="44" customWidth="1"/>
    <col min="15621" max="15621" width="2.125" style="44" customWidth="1"/>
    <col min="15622" max="15871" width="9" style="44" customWidth="1"/>
    <col min="15872" max="15872" width="3.375" style="44" customWidth="1"/>
    <col min="15873" max="15873" width="15.875" style="44" customWidth="1"/>
    <col min="15874" max="15876" width="13.375" style="44" customWidth="1"/>
    <col min="15877" max="15877" width="2.125" style="44" customWidth="1"/>
    <col min="15878" max="16127" width="9" style="44" customWidth="1"/>
    <col min="16128" max="16128" width="3.375" style="44" customWidth="1"/>
    <col min="16129" max="16129" width="15.875" style="44" customWidth="1"/>
    <col min="16130" max="16132" width="13.375" style="44" customWidth="1"/>
    <col min="16133" max="16133" width="2.125" style="44" customWidth="1"/>
    <col min="16134" max="16384" width="9" style="44" customWidth="1"/>
  </cols>
  <sheetData>
    <row r="1" spans="1:5" s="46" customFormat="1" ht="24.95" customHeight="1">
      <c r="A1" s="30" t="s">
        <v>162</v>
      </c>
      <c r="C1" s="36"/>
      <c r="D1" s="36"/>
      <c r="E1" s="36"/>
    </row>
    <row r="2" spans="1:5" s="1" customFormat="1" ht="15" customHeight="1">
      <c r="A2" s="6"/>
      <c r="C2" s="3"/>
      <c r="D2" s="3"/>
      <c r="E2" s="3"/>
    </row>
    <row r="3" spans="1:5" s="3" customFormat="1" ht="15" customHeight="1">
      <c r="D3" s="88"/>
      <c r="E3" s="43" t="s">
        <v>497</v>
      </c>
    </row>
    <row r="4" spans="1:5" s="3" customFormat="1" ht="15.95" customHeight="1">
      <c r="B4" s="81" t="s">
        <v>163</v>
      </c>
      <c r="C4" s="85" t="s">
        <v>433</v>
      </c>
      <c r="D4" s="89" t="s">
        <v>26</v>
      </c>
      <c r="E4" s="74" t="s">
        <v>28</v>
      </c>
    </row>
    <row r="5" spans="1:5" s="3" customFormat="1" ht="15.95" customHeight="1">
      <c r="B5" s="82" t="s">
        <v>164</v>
      </c>
      <c r="C5" s="86">
        <f t="shared" ref="C5:C25" si="0">SUM(D5:E5)</f>
        <v>4246</v>
      </c>
      <c r="D5" s="90">
        <v>2171</v>
      </c>
      <c r="E5" s="95">
        <v>2075</v>
      </c>
    </row>
    <row r="6" spans="1:5" s="3" customFormat="1" ht="15.95" customHeight="1">
      <c r="B6" s="83" t="s">
        <v>40</v>
      </c>
      <c r="C6" s="86">
        <f t="shared" si="0"/>
        <v>5605</v>
      </c>
      <c r="D6" s="91">
        <v>2899</v>
      </c>
      <c r="E6" s="96">
        <v>2706</v>
      </c>
    </row>
    <row r="7" spans="1:5" s="3" customFormat="1" ht="15.95" customHeight="1">
      <c r="B7" s="83" t="s">
        <v>167</v>
      </c>
      <c r="C7" s="86">
        <f t="shared" si="0"/>
        <v>6370</v>
      </c>
      <c r="D7" s="91">
        <v>3295</v>
      </c>
      <c r="E7" s="96">
        <v>3075</v>
      </c>
    </row>
    <row r="8" spans="1:5" s="3" customFormat="1" ht="15.95" customHeight="1">
      <c r="B8" s="83" t="s">
        <v>169</v>
      </c>
      <c r="C8" s="86">
        <f t="shared" si="0"/>
        <v>6283</v>
      </c>
      <c r="D8" s="91">
        <v>3236</v>
      </c>
      <c r="E8" s="96">
        <v>3047</v>
      </c>
    </row>
    <row r="9" spans="1:5" s="3" customFormat="1" ht="15.95" customHeight="1">
      <c r="B9" s="83" t="s">
        <v>170</v>
      </c>
      <c r="C9" s="86">
        <f t="shared" si="0"/>
        <v>6100</v>
      </c>
      <c r="D9" s="91">
        <v>3112</v>
      </c>
      <c r="E9" s="96">
        <v>2988</v>
      </c>
    </row>
    <row r="10" spans="1:5" s="3" customFormat="1" ht="15.95" customHeight="1">
      <c r="B10" s="83" t="s">
        <v>173</v>
      </c>
      <c r="C10" s="86">
        <f t="shared" si="0"/>
        <v>5279</v>
      </c>
      <c r="D10" s="91">
        <v>2620</v>
      </c>
      <c r="E10" s="96">
        <v>2659</v>
      </c>
    </row>
    <row r="11" spans="1:5" s="3" customFormat="1" ht="15.95" customHeight="1">
      <c r="B11" s="83" t="s">
        <v>174</v>
      </c>
      <c r="C11" s="86">
        <f t="shared" si="0"/>
        <v>5304</v>
      </c>
      <c r="D11" s="91">
        <v>2657</v>
      </c>
      <c r="E11" s="96">
        <v>2647</v>
      </c>
    </row>
    <row r="12" spans="1:5" s="3" customFormat="1" ht="15.95" customHeight="1">
      <c r="B12" s="83" t="s">
        <v>175</v>
      </c>
      <c r="C12" s="86">
        <f t="shared" si="0"/>
        <v>6471</v>
      </c>
      <c r="D12" s="91">
        <v>3185</v>
      </c>
      <c r="E12" s="96">
        <v>3286</v>
      </c>
    </row>
    <row r="13" spans="1:5" s="3" customFormat="1" ht="15.95" customHeight="1">
      <c r="B13" s="83" t="s">
        <v>176</v>
      </c>
      <c r="C13" s="86">
        <f t="shared" si="0"/>
        <v>7441</v>
      </c>
      <c r="D13" s="91">
        <v>3582</v>
      </c>
      <c r="E13" s="96">
        <v>3859</v>
      </c>
    </row>
    <row r="14" spans="1:5" s="3" customFormat="1" ht="15.95" customHeight="1">
      <c r="B14" s="83" t="s">
        <v>178</v>
      </c>
      <c r="C14" s="86">
        <f t="shared" si="0"/>
        <v>8724</v>
      </c>
      <c r="D14" s="91">
        <v>4236</v>
      </c>
      <c r="E14" s="96">
        <v>4488</v>
      </c>
    </row>
    <row r="15" spans="1:5" s="3" customFormat="1" ht="15.95" customHeight="1">
      <c r="B15" s="83" t="s">
        <v>179</v>
      </c>
      <c r="C15" s="86">
        <f t="shared" si="0"/>
        <v>9182</v>
      </c>
      <c r="D15" s="91">
        <v>4482</v>
      </c>
      <c r="E15" s="96">
        <v>4700</v>
      </c>
    </row>
    <row r="16" spans="1:5" s="3" customFormat="1" ht="15.95" customHeight="1">
      <c r="B16" s="83" t="s">
        <v>180</v>
      </c>
      <c r="C16" s="86">
        <f t="shared" si="0"/>
        <v>7762</v>
      </c>
      <c r="D16" s="91">
        <v>3719</v>
      </c>
      <c r="E16" s="96">
        <v>4043</v>
      </c>
    </row>
    <row r="17" spans="2:5" s="3" customFormat="1" ht="15.95" customHeight="1">
      <c r="B17" s="83" t="s">
        <v>122</v>
      </c>
      <c r="C17" s="86">
        <f t="shared" si="0"/>
        <v>6640</v>
      </c>
      <c r="D17" s="91">
        <v>3288</v>
      </c>
      <c r="E17" s="96">
        <v>3352</v>
      </c>
    </row>
    <row r="18" spans="2:5" s="3" customFormat="1" ht="15.95" customHeight="1">
      <c r="B18" s="83" t="s">
        <v>182</v>
      </c>
      <c r="C18" s="86">
        <f t="shared" si="0"/>
        <v>6246</v>
      </c>
      <c r="D18" s="91">
        <v>3008</v>
      </c>
      <c r="E18" s="96">
        <v>3238</v>
      </c>
    </row>
    <row r="19" spans="2:5" s="3" customFormat="1" ht="15.95" customHeight="1">
      <c r="B19" s="83" t="s">
        <v>39</v>
      </c>
      <c r="C19" s="86">
        <f t="shared" si="0"/>
        <v>6642</v>
      </c>
      <c r="D19" s="91">
        <v>3094</v>
      </c>
      <c r="E19" s="96">
        <v>3548</v>
      </c>
    </row>
    <row r="20" spans="2:5" s="3" customFormat="1" ht="15.95" customHeight="1">
      <c r="B20" s="83" t="s">
        <v>183</v>
      </c>
      <c r="C20" s="86">
        <f t="shared" si="0"/>
        <v>5368</v>
      </c>
      <c r="D20" s="91">
        <v>2412</v>
      </c>
      <c r="E20" s="96">
        <v>2956</v>
      </c>
    </row>
    <row r="21" spans="2:5" s="3" customFormat="1" ht="15.95" customHeight="1">
      <c r="B21" s="83" t="s">
        <v>185</v>
      </c>
      <c r="C21" s="86">
        <f t="shared" si="0"/>
        <v>3921</v>
      </c>
      <c r="D21" s="91">
        <v>1588</v>
      </c>
      <c r="E21" s="96">
        <v>2333</v>
      </c>
    </row>
    <row r="22" spans="2:5" s="3" customFormat="1" ht="15.95" customHeight="1">
      <c r="B22" s="83" t="s">
        <v>186</v>
      </c>
      <c r="C22" s="86">
        <f t="shared" si="0"/>
        <v>2520</v>
      </c>
      <c r="D22" s="91">
        <v>927</v>
      </c>
      <c r="E22" s="97">
        <v>1593</v>
      </c>
    </row>
    <row r="23" spans="2:5" s="3" customFormat="1" ht="15.95" customHeight="1">
      <c r="B23" s="83" t="s">
        <v>109</v>
      </c>
      <c r="C23" s="86">
        <f t="shared" si="0"/>
        <v>1307</v>
      </c>
      <c r="D23" s="92">
        <v>395</v>
      </c>
      <c r="E23" s="97">
        <v>912</v>
      </c>
    </row>
    <row r="24" spans="2:5" s="3" customFormat="1" ht="15.95" customHeight="1">
      <c r="B24" s="83" t="s">
        <v>189</v>
      </c>
      <c r="C24" s="86">
        <f t="shared" si="0"/>
        <v>370</v>
      </c>
      <c r="D24" s="92">
        <v>75</v>
      </c>
      <c r="E24" s="97">
        <v>295</v>
      </c>
    </row>
    <row r="25" spans="2:5" s="3" customFormat="1" ht="15.95" customHeight="1">
      <c r="B25" s="84" t="s">
        <v>191</v>
      </c>
      <c r="C25" s="86">
        <f t="shared" si="0"/>
        <v>59</v>
      </c>
      <c r="D25" s="93">
        <v>10</v>
      </c>
      <c r="E25" s="98">
        <v>49</v>
      </c>
    </row>
    <row r="26" spans="2:5" s="3" customFormat="1" ht="15.95" customHeight="1">
      <c r="B26" s="81" t="s">
        <v>192</v>
      </c>
      <c r="C26" s="87">
        <f>SUM(C5:C25)</f>
        <v>111840</v>
      </c>
      <c r="D26" s="94">
        <f>SUM(D5:D25)</f>
        <v>53991</v>
      </c>
      <c r="E26" s="99">
        <f>SUM(E5:E25)</f>
        <v>57849</v>
      </c>
    </row>
    <row r="27" spans="2:5" s="3" customFormat="1" ht="15.95" customHeight="1">
      <c r="B27" s="43"/>
      <c r="E27" s="25" t="s">
        <v>44</v>
      </c>
    </row>
    <row r="28" spans="2:5" s="3" customFormat="1" ht="15" customHeight="1"/>
    <row r="29" spans="2:5" s="1" customFormat="1" ht="15" customHeight="1">
      <c r="E29" s="100"/>
    </row>
    <row r="30" spans="2:5" s="1" customFormat="1" ht="15" customHeight="1"/>
    <row r="31" spans="2:5" s="1" customFormat="1" ht="15" customHeight="1"/>
    <row r="32" spans="2:5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3.2"/>
    <row r="39" s="1" customFormat="1" ht="13.2"/>
    <row r="40" s="1" customFormat="1" ht="13.2"/>
    <row r="41" s="1" customFormat="1" ht="13.2"/>
    <row r="42" s="1" customFormat="1" ht="13.2"/>
    <row r="43" s="1" customFormat="1" ht="13.2"/>
    <row r="44" s="1" customFormat="1" ht="13.2"/>
    <row r="45" s="1" customFormat="1" ht="13.2"/>
    <row r="46" s="1" customFormat="1" ht="13.2"/>
    <row r="47" s="1" customFormat="1" ht="13.2"/>
  </sheetData>
  <customSheetViews>
    <customSheetView guid="{89EDACE3-7A90-4C4F-80E2-2055C43DBF08}" showPageBreaks="1" view="pageBreakPreview">
      <selection activeCell="C26" sqref="C26"/>
      <pageMargins left="0.78740157480314965" right="0.39370078740157483" top="0.78740157480314965" bottom="0.78740157480314965" header="0.39370078740157483" footer="0.51181102362204722"/>
      <pageSetup paperSize="9" scale="130" fitToHeight="0" cellComments="asDisplayed" r:id="rId1"/>
      <headerFooter alignWithMargins="0"/>
    </customSheetView>
    <customSheetView guid="{D83A2F19-8053-804C-B0A0-AD78097D5C77}" view="pageBreakPreview" topLeftCell="A15">
      <selection activeCell="E26" sqref="E26"/>
      <pageMargins left="0.78740157480314965" right="0.39370078740157483" top="0.78740157480314965" bottom="0.78740157480314965" header="0.39370078740157483" footer="0.51181102362204722"/>
      <pageSetup paperSize="9" scale="130" fitToHeight="0" cellComments="asDisplayed" r:id="rId2"/>
      <headerFooter alignWithMargins="0"/>
    </customSheetView>
    <customSheetView guid="{BDF73DDE-34E3-C047-B308-159BB220279E}" showPageBreaks="1" view="pageBreakPreview">
      <selection activeCell="F10" sqref="F10"/>
      <pageMargins left="0.78740157480314965" right="0.39370078740157483" top="0.78740157480314965" bottom="0.78740157480314965" header="0.39370078740157483" footer="0.51181102362204722"/>
      <pageSetup paperSize="9" scale="130" fitToHeight="0" cellComments="asDisplayed" r:id="rId3"/>
      <headerFooter alignWithMargins="0"/>
    </customSheetView>
  </customSheetViews>
  <phoneticPr fontId="31"/>
  <pageMargins left="0.78740157480314965" right="0.39370078740157483" top="0.78740157480314965" bottom="0.78740157480314965" header="0.39370078740157483" footer="0.51181102362204722"/>
  <pageSetup paperSize="9" scale="130" fitToWidth="1" fitToHeight="0" usePrinterDefaults="1" cellComments="asDisplayed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I20"/>
  <sheetViews>
    <sheetView view="pageBreakPreview" zoomScaleSheetLayoutView="100" workbookViewId="0">
      <selection activeCell="G12" sqref="G12"/>
    </sheetView>
  </sheetViews>
  <sheetFormatPr defaultRowHeight="16.2"/>
  <cols>
    <col min="1" max="1" width="3.375" style="35" customWidth="1"/>
    <col min="2" max="2" width="15.625" style="35" customWidth="1"/>
    <col min="3" max="9" width="10.875" style="35" customWidth="1"/>
    <col min="10" max="10" width="2.125" style="35" customWidth="1"/>
    <col min="11" max="256" width="9" style="35" customWidth="1"/>
    <col min="257" max="257" width="3.375" style="35" customWidth="1"/>
    <col min="258" max="258" width="11.5" style="35" bestFit="1" customWidth="1"/>
    <col min="259" max="265" width="10.875" style="35" customWidth="1"/>
    <col min="266" max="266" width="2.125" style="35" customWidth="1"/>
    <col min="267" max="512" width="9" style="35" customWidth="1"/>
    <col min="513" max="513" width="3.375" style="35" customWidth="1"/>
    <col min="514" max="514" width="11.5" style="35" bestFit="1" customWidth="1"/>
    <col min="515" max="521" width="10.875" style="35" customWidth="1"/>
    <col min="522" max="522" width="2.125" style="35" customWidth="1"/>
    <col min="523" max="768" width="9" style="35" customWidth="1"/>
    <col min="769" max="769" width="3.375" style="35" customWidth="1"/>
    <col min="770" max="770" width="11.5" style="35" bestFit="1" customWidth="1"/>
    <col min="771" max="777" width="10.875" style="35" customWidth="1"/>
    <col min="778" max="778" width="2.125" style="35" customWidth="1"/>
    <col min="779" max="1024" width="9" style="35" customWidth="1"/>
    <col min="1025" max="1025" width="3.375" style="35" customWidth="1"/>
    <col min="1026" max="1026" width="11.5" style="35" bestFit="1" customWidth="1"/>
    <col min="1027" max="1033" width="10.875" style="35" customWidth="1"/>
    <col min="1034" max="1034" width="2.125" style="35" customWidth="1"/>
    <col min="1035" max="1280" width="9" style="35" customWidth="1"/>
    <col min="1281" max="1281" width="3.375" style="35" customWidth="1"/>
    <col min="1282" max="1282" width="11.5" style="35" bestFit="1" customWidth="1"/>
    <col min="1283" max="1289" width="10.875" style="35" customWidth="1"/>
    <col min="1290" max="1290" width="2.125" style="35" customWidth="1"/>
    <col min="1291" max="1536" width="9" style="35" customWidth="1"/>
    <col min="1537" max="1537" width="3.375" style="35" customWidth="1"/>
    <col min="1538" max="1538" width="11.5" style="35" bestFit="1" customWidth="1"/>
    <col min="1539" max="1545" width="10.875" style="35" customWidth="1"/>
    <col min="1546" max="1546" width="2.125" style="35" customWidth="1"/>
    <col min="1547" max="1792" width="9" style="35" customWidth="1"/>
    <col min="1793" max="1793" width="3.375" style="35" customWidth="1"/>
    <col min="1794" max="1794" width="11.5" style="35" bestFit="1" customWidth="1"/>
    <col min="1795" max="1801" width="10.875" style="35" customWidth="1"/>
    <col min="1802" max="1802" width="2.125" style="35" customWidth="1"/>
    <col min="1803" max="2048" width="9" style="35" customWidth="1"/>
    <col min="2049" max="2049" width="3.375" style="35" customWidth="1"/>
    <col min="2050" max="2050" width="11.5" style="35" bestFit="1" customWidth="1"/>
    <col min="2051" max="2057" width="10.875" style="35" customWidth="1"/>
    <col min="2058" max="2058" width="2.125" style="35" customWidth="1"/>
    <col min="2059" max="2304" width="9" style="35" customWidth="1"/>
    <col min="2305" max="2305" width="3.375" style="35" customWidth="1"/>
    <col min="2306" max="2306" width="11.5" style="35" bestFit="1" customWidth="1"/>
    <col min="2307" max="2313" width="10.875" style="35" customWidth="1"/>
    <col min="2314" max="2314" width="2.125" style="35" customWidth="1"/>
    <col min="2315" max="2560" width="9" style="35" customWidth="1"/>
    <col min="2561" max="2561" width="3.375" style="35" customWidth="1"/>
    <col min="2562" max="2562" width="11.5" style="35" bestFit="1" customWidth="1"/>
    <col min="2563" max="2569" width="10.875" style="35" customWidth="1"/>
    <col min="2570" max="2570" width="2.125" style="35" customWidth="1"/>
    <col min="2571" max="2816" width="9" style="35" customWidth="1"/>
    <col min="2817" max="2817" width="3.375" style="35" customWidth="1"/>
    <col min="2818" max="2818" width="11.5" style="35" bestFit="1" customWidth="1"/>
    <col min="2819" max="2825" width="10.875" style="35" customWidth="1"/>
    <col min="2826" max="2826" width="2.125" style="35" customWidth="1"/>
    <col min="2827" max="3072" width="9" style="35" customWidth="1"/>
    <col min="3073" max="3073" width="3.375" style="35" customWidth="1"/>
    <col min="3074" max="3074" width="11.5" style="35" bestFit="1" customWidth="1"/>
    <col min="3075" max="3081" width="10.875" style="35" customWidth="1"/>
    <col min="3082" max="3082" width="2.125" style="35" customWidth="1"/>
    <col min="3083" max="3328" width="9" style="35" customWidth="1"/>
    <col min="3329" max="3329" width="3.375" style="35" customWidth="1"/>
    <col min="3330" max="3330" width="11.5" style="35" bestFit="1" customWidth="1"/>
    <col min="3331" max="3337" width="10.875" style="35" customWidth="1"/>
    <col min="3338" max="3338" width="2.125" style="35" customWidth="1"/>
    <col min="3339" max="3584" width="9" style="35" customWidth="1"/>
    <col min="3585" max="3585" width="3.375" style="35" customWidth="1"/>
    <col min="3586" max="3586" width="11.5" style="35" bestFit="1" customWidth="1"/>
    <col min="3587" max="3593" width="10.875" style="35" customWidth="1"/>
    <col min="3594" max="3594" width="2.125" style="35" customWidth="1"/>
    <col min="3595" max="3840" width="9" style="35" customWidth="1"/>
    <col min="3841" max="3841" width="3.375" style="35" customWidth="1"/>
    <col min="3842" max="3842" width="11.5" style="35" bestFit="1" customWidth="1"/>
    <col min="3843" max="3849" width="10.875" style="35" customWidth="1"/>
    <col min="3850" max="3850" width="2.125" style="35" customWidth="1"/>
    <col min="3851" max="4096" width="9" style="35" customWidth="1"/>
    <col min="4097" max="4097" width="3.375" style="35" customWidth="1"/>
    <col min="4098" max="4098" width="11.5" style="35" bestFit="1" customWidth="1"/>
    <col min="4099" max="4105" width="10.875" style="35" customWidth="1"/>
    <col min="4106" max="4106" width="2.125" style="35" customWidth="1"/>
    <col min="4107" max="4352" width="9" style="35" customWidth="1"/>
    <col min="4353" max="4353" width="3.375" style="35" customWidth="1"/>
    <col min="4354" max="4354" width="11.5" style="35" bestFit="1" customWidth="1"/>
    <col min="4355" max="4361" width="10.875" style="35" customWidth="1"/>
    <col min="4362" max="4362" width="2.125" style="35" customWidth="1"/>
    <col min="4363" max="4608" width="9" style="35" customWidth="1"/>
    <col min="4609" max="4609" width="3.375" style="35" customWidth="1"/>
    <col min="4610" max="4610" width="11.5" style="35" bestFit="1" customWidth="1"/>
    <col min="4611" max="4617" width="10.875" style="35" customWidth="1"/>
    <col min="4618" max="4618" width="2.125" style="35" customWidth="1"/>
    <col min="4619" max="4864" width="9" style="35" customWidth="1"/>
    <col min="4865" max="4865" width="3.375" style="35" customWidth="1"/>
    <col min="4866" max="4866" width="11.5" style="35" bestFit="1" customWidth="1"/>
    <col min="4867" max="4873" width="10.875" style="35" customWidth="1"/>
    <col min="4874" max="4874" width="2.125" style="35" customWidth="1"/>
    <col min="4875" max="5120" width="9" style="35" customWidth="1"/>
    <col min="5121" max="5121" width="3.375" style="35" customWidth="1"/>
    <col min="5122" max="5122" width="11.5" style="35" bestFit="1" customWidth="1"/>
    <col min="5123" max="5129" width="10.875" style="35" customWidth="1"/>
    <col min="5130" max="5130" width="2.125" style="35" customWidth="1"/>
    <col min="5131" max="5376" width="9" style="35" customWidth="1"/>
    <col min="5377" max="5377" width="3.375" style="35" customWidth="1"/>
    <col min="5378" max="5378" width="11.5" style="35" bestFit="1" customWidth="1"/>
    <col min="5379" max="5385" width="10.875" style="35" customWidth="1"/>
    <col min="5386" max="5386" width="2.125" style="35" customWidth="1"/>
    <col min="5387" max="5632" width="9" style="35" customWidth="1"/>
    <col min="5633" max="5633" width="3.375" style="35" customWidth="1"/>
    <col min="5634" max="5634" width="11.5" style="35" bestFit="1" customWidth="1"/>
    <col min="5635" max="5641" width="10.875" style="35" customWidth="1"/>
    <col min="5642" max="5642" width="2.125" style="35" customWidth="1"/>
    <col min="5643" max="5888" width="9" style="35" customWidth="1"/>
    <col min="5889" max="5889" width="3.375" style="35" customWidth="1"/>
    <col min="5890" max="5890" width="11.5" style="35" bestFit="1" customWidth="1"/>
    <col min="5891" max="5897" width="10.875" style="35" customWidth="1"/>
    <col min="5898" max="5898" width="2.125" style="35" customWidth="1"/>
    <col min="5899" max="6144" width="9" style="35" customWidth="1"/>
    <col min="6145" max="6145" width="3.375" style="35" customWidth="1"/>
    <col min="6146" max="6146" width="11.5" style="35" bestFit="1" customWidth="1"/>
    <col min="6147" max="6153" width="10.875" style="35" customWidth="1"/>
    <col min="6154" max="6154" width="2.125" style="35" customWidth="1"/>
    <col min="6155" max="6400" width="9" style="35" customWidth="1"/>
    <col min="6401" max="6401" width="3.375" style="35" customWidth="1"/>
    <col min="6402" max="6402" width="11.5" style="35" bestFit="1" customWidth="1"/>
    <col min="6403" max="6409" width="10.875" style="35" customWidth="1"/>
    <col min="6410" max="6410" width="2.125" style="35" customWidth="1"/>
    <col min="6411" max="6656" width="9" style="35" customWidth="1"/>
    <col min="6657" max="6657" width="3.375" style="35" customWidth="1"/>
    <col min="6658" max="6658" width="11.5" style="35" bestFit="1" customWidth="1"/>
    <col min="6659" max="6665" width="10.875" style="35" customWidth="1"/>
    <col min="6666" max="6666" width="2.125" style="35" customWidth="1"/>
    <col min="6667" max="6912" width="9" style="35" customWidth="1"/>
    <col min="6913" max="6913" width="3.375" style="35" customWidth="1"/>
    <col min="6914" max="6914" width="11.5" style="35" bestFit="1" customWidth="1"/>
    <col min="6915" max="6921" width="10.875" style="35" customWidth="1"/>
    <col min="6922" max="6922" width="2.125" style="35" customWidth="1"/>
    <col min="6923" max="7168" width="9" style="35" customWidth="1"/>
    <col min="7169" max="7169" width="3.375" style="35" customWidth="1"/>
    <col min="7170" max="7170" width="11.5" style="35" bestFit="1" customWidth="1"/>
    <col min="7171" max="7177" width="10.875" style="35" customWidth="1"/>
    <col min="7178" max="7178" width="2.125" style="35" customWidth="1"/>
    <col min="7179" max="7424" width="9" style="35" customWidth="1"/>
    <col min="7425" max="7425" width="3.375" style="35" customWidth="1"/>
    <col min="7426" max="7426" width="11.5" style="35" bestFit="1" customWidth="1"/>
    <col min="7427" max="7433" width="10.875" style="35" customWidth="1"/>
    <col min="7434" max="7434" width="2.125" style="35" customWidth="1"/>
    <col min="7435" max="7680" width="9" style="35" customWidth="1"/>
    <col min="7681" max="7681" width="3.375" style="35" customWidth="1"/>
    <col min="7682" max="7682" width="11.5" style="35" bestFit="1" customWidth="1"/>
    <col min="7683" max="7689" width="10.875" style="35" customWidth="1"/>
    <col min="7690" max="7690" width="2.125" style="35" customWidth="1"/>
    <col min="7691" max="7936" width="9" style="35" customWidth="1"/>
    <col min="7937" max="7937" width="3.375" style="35" customWidth="1"/>
    <col min="7938" max="7938" width="11.5" style="35" bestFit="1" customWidth="1"/>
    <col min="7939" max="7945" width="10.875" style="35" customWidth="1"/>
    <col min="7946" max="7946" width="2.125" style="35" customWidth="1"/>
    <col min="7947" max="8192" width="9" style="35" customWidth="1"/>
    <col min="8193" max="8193" width="3.375" style="35" customWidth="1"/>
    <col min="8194" max="8194" width="11.5" style="35" bestFit="1" customWidth="1"/>
    <col min="8195" max="8201" width="10.875" style="35" customWidth="1"/>
    <col min="8202" max="8202" width="2.125" style="35" customWidth="1"/>
    <col min="8203" max="8448" width="9" style="35" customWidth="1"/>
    <col min="8449" max="8449" width="3.375" style="35" customWidth="1"/>
    <col min="8450" max="8450" width="11.5" style="35" bestFit="1" customWidth="1"/>
    <col min="8451" max="8457" width="10.875" style="35" customWidth="1"/>
    <col min="8458" max="8458" width="2.125" style="35" customWidth="1"/>
    <col min="8459" max="8704" width="9" style="35" customWidth="1"/>
    <col min="8705" max="8705" width="3.375" style="35" customWidth="1"/>
    <col min="8706" max="8706" width="11.5" style="35" bestFit="1" customWidth="1"/>
    <col min="8707" max="8713" width="10.875" style="35" customWidth="1"/>
    <col min="8714" max="8714" width="2.125" style="35" customWidth="1"/>
    <col min="8715" max="8960" width="9" style="35" customWidth="1"/>
    <col min="8961" max="8961" width="3.375" style="35" customWidth="1"/>
    <col min="8962" max="8962" width="11.5" style="35" bestFit="1" customWidth="1"/>
    <col min="8963" max="8969" width="10.875" style="35" customWidth="1"/>
    <col min="8970" max="8970" width="2.125" style="35" customWidth="1"/>
    <col min="8971" max="9216" width="9" style="35" customWidth="1"/>
    <col min="9217" max="9217" width="3.375" style="35" customWidth="1"/>
    <col min="9218" max="9218" width="11.5" style="35" bestFit="1" customWidth="1"/>
    <col min="9219" max="9225" width="10.875" style="35" customWidth="1"/>
    <col min="9226" max="9226" width="2.125" style="35" customWidth="1"/>
    <col min="9227" max="9472" width="9" style="35" customWidth="1"/>
    <col min="9473" max="9473" width="3.375" style="35" customWidth="1"/>
    <col min="9474" max="9474" width="11.5" style="35" bestFit="1" customWidth="1"/>
    <col min="9475" max="9481" width="10.875" style="35" customWidth="1"/>
    <col min="9482" max="9482" width="2.125" style="35" customWidth="1"/>
    <col min="9483" max="9728" width="9" style="35" customWidth="1"/>
    <col min="9729" max="9729" width="3.375" style="35" customWidth="1"/>
    <col min="9730" max="9730" width="11.5" style="35" bestFit="1" customWidth="1"/>
    <col min="9731" max="9737" width="10.875" style="35" customWidth="1"/>
    <col min="9738" max="9738" width="2.125" style="35" customWidth="1"/>
    <col min="9739" max="9984" width="9" style="35" customWidth="1"/>
    <col min="9985" max="9985" width="3.375" style="35" customWidth="1"/>
    <col min="9986" max="9986" width="11.5" style="35" bestFit="1" customWidth="1"/>
    <col min="9987" max="9993" width="10.875" style="35" customWidth="1"/>
    <col min="9994" max="9994" width="2.125" style="35" customWidth="1"/>
    <col min="9995" max="10240" width="9" style="35" customWidth="1"/>
    <col min="10241" max="10241" width="3.375" style="35" customWidth="1"/>
    <col min="10242" max="10242" width="11.5" style="35" bestFit="1" customWidth="1"/>
    <col min="10243" max="10249" width="10.875" style="35" customWidth="1"/>
    <col min="10250" max="10250" width="2.125" style="35" customWidth="1"/>
    <col min="10251" max="10496" width="9" style="35" customWidth="1"/>
    <col min="10497" max="10497" width="3.375" style="35" customWidth="1"/>
    <col min="10498" max="10498" width="11.5" style="35" bestFit="1" customWidth="1"/>
    <col min="10499" max="10505" width="10.875" style="35" customWidth="1"/>
    <col min="10506" max="10506" width="2.125" style="35" customWidth="1"/>
    <col min="10507" max="10752" width="9" style="35" customWidth="1"/>
    <col min="10753" max="10753" width="3.375" style="35" customWidth="1"/>
    <col min="10754" max="10754" width="11.5" style="35" bestFit="1" customWidth="1"/>
    <col min="10755" max="10761" width="10.875" style="35" customWidth="1"/>
    <col min="10762" max="10762" width="2.125" style="35" customWidth="1"/>
    <col min="10763" max="11008" width="9" style="35" customWidth="1"/>
    <col min="11009" max="11009" width="3.375" style="35" customWidth="1"/>
    <col min="11010" max="11010" width="11.5" style="35" bestFit="1" customWidth="1"/>
    <col min="11011" max="11017" width="10.875" style="35" customWidth="1"/>
    <col min="11018" max="11018" width="2.125" style="35" customWidth="1"/>
    <col min="11019" max="11264" width="9" style="35" customWidth="1"/>
    <col min="11265" max="11265" width="3.375" style="35" customWidth="1"/>
    <col min="11266" max="11266" width="11.5" style="35" bestFit="1" customWidth="1"/>
    <col min="11267" max="11273" width="10.875" style="35" customWidth="1"/>
    <col min="11274" max="11274" width="2.125" style="35" customWidth="1"/>
    <col min="11275" max="11520" width="9" style="35" customWidth="1"/>
    <col min="11521" max="11521" width="3.375" style="35" customWidth="1"/>
    <col min="11522" max="11522" width="11.5" style="35" bestFit="1" customWidth="1"/>
    <col min="11523" max="11529" width="10.875" style="35" customWidth="1"/>
    <col min="11530" max="11530" width="2.125" style="35" customWidth="1"/>
    <col min="11531" max="11776" width="9" style="35" customWidth="1"/>
    <col min="11777" max="11777" width="3.375" style="35" customWidth="1"/>
    <col min="11778" max="11778" width="11.5" style="35" bestFit="1" customWidth="1"/>
    <col min="11779" max="11785" width="10.875" style="35" customWidth="1"/>
    <col min="11786" max="11786" width="2.125" style="35" customWidth="1"/>
    <col min="11787" max="12032" width="9" style="35" customWidth="1"/>
    <col min="12033" max="12033" width="3.375" style="35" customWidth="1"/>
    <col min="12034" max="12034" width="11.5" style="35" bestFit="1" customWidth="1"/>
    <col min="12035" max="12041" width="10.875" style="35" customWidth="1"/>
    <col min="12042" max="12042" width="2.125" style="35" customWidth="1"/>
    <col min="12043" max="12288" width="9" style="35" customWidth="1"/>
    <col min="12289" max="12289" width="3.375" style="35" customWidth="1"/>
    <col min="12290" max="12290" width="11.5" style="35" bestFit="1" customWidth="1"/>
    <col min="12291" max="12297" width="10.875" style="35" customWidth="1"/>
    <col min="12298" max="12298" width="2.125" style="35" customWidth="1"/>
    <col min="12299" max="12544" width="9" style="35" customWidth="1"/>
    <col min="12545" max="12545" width="3.375" style="35" customWidth="1"/>
    <col min="12546" max="12546" width="11.5" style="35" bestFit="1" customWidth="1"/>
    <col min="12547" max="12553" width="10.875" style="35" customWidth="1"/>
    <col min="12554" max="12554" width="2.125" style="35" customWidth="1"/>
    <col min="12555" max="12800" width="9" style="35" customWidth="1"/>
    <col min="12801" max="12801" width="3.375" style="35" customWidth="1"/>
    <col min="12802" max="12802" width="11.5" style="35" bestFit="1" customWidth="1"/>
    <col min="12803" max="12809" width="10.875" style="35" customWidth="1"/>
    <col min="12810" max="12810" width="2.125" style="35" customWidth="1"/>
    <col min="12811" max="13056" width="9" style="35" customWidth="1"/>
    <col min="13057" max="13057" width="3.375" style="35" customWidth="1"/>
    <col min="13058" max="13058" width="11.5" style="35" bestFit="1" customWidth="1"/>
    <col min="13059" max="13065" width="10.875" style="35" customWidth="1"/>
    <col min="13066" max="13066" width="2.125" style="35" customWidth="1"/>
    <col min="13067" max="13312" width="9" style="35" customWidth="1"/>
    <col min="13313" max="13313" width="3.375" style="35" customWidth="1"/>
    <col min="13314" max="13314" width="11.5" style="35" bestFit="1" customWidth="1"/>
    <col min="13315" max="13321" width="10.875" style="35" customWidth="1"/>
    <col min="13322" max="13322" width="2.125" style="35" customWidth="1"/>
    <col min="13323" max="13568" width="9" style="35" customWidth="1"/>
    <col min="13569" max="13569" width="3.375" style="35" customWidth="1"/>
    <col min="13570" max="13570" width="11.5" style="35" bestFit="1" customWidth="1"/>
    <col min="13571" max="13577" width="10.875" style="35" customWidth="1"/>
    <col min="13578" max="13578" width="2.125" style="35" customWidth="1"/>
    <col min="13579" max="13824" width="9" style="35" customWidth="1"/>
    <col min="13825" max="13825" width="3.375" style="35" customWidth="1"/>
    <col min="13826" max="13826" width="11.5" style="35" bestFit="1" customWidth="1"/>
    <col min="13827" max="13833" width="10.875" style="35" customWidth="1"/>
    <col min="13834" max="13834" width="2.125" style="35" customWidth="1"/>
    <col min="13835" max="14080" width="9" style="35" customWidth="1"/>
    <col min="14081" max="14081" width="3.375" style="35" customWidth="1"/>
    <col min="14082" max="14082" width="11.5" style="35" bestFit="1" customWidth="1"/>
    <col min="14083" max="14089" width="10.875" style="35" customWidth="1"/>
    <col min="14090" max="14090" width="2.125" style="35" customWidth="1"/>
    <col min="14091" max="14336" width="9" style="35" customWidth="1"/>
    <col min="14337" max="14337" width="3.375" style="35" customWidth="1"/>
    <col min="14338" max="14338" width="11.5" style="35" bestFit="1" customWidth="1"/>
    <col min="14339" max="14345" width="10.875" style="35" customWidth="1"/>
    <col min="14346" max="14346" width="2.125" style="35" customWidth="1"/>
    <col min="14347" max="14592" width="9" style="35" customWidth="1"/>
    <col min="14593" max="14593" width="3.375" style="35" customWidth="1"/>
    <col min="14594" max="14594" width="11.5" style="35" bestFit="1" customWidth="1"/>
    <col min="14595" max="14601" width="10.875" style="35" customWidth="1"/>
    <col min="14602" max="14602" width="2.125" style="35" customWidth="1"/>
    <col min="14603" max="14848" width="9" style="35" customWidth="1"/>
    <col min="14849" max="14849" width="3.375" style="35" customWidth="1"/>
    <col min="14850" max="14850" width="11.5" style="35" bestFit="1" customWidth="1"/>
    <col min="14851" max="14857" width="10.875" style="35" customWidth="1"/>
    <col min="14858" max="14858" width="2.125" style="35" customWidth="1"/>
    <col min="14859" max="15104" width="9" style="35" customWidth="1"/>
    <col min="15105" max="15105" width="3.375" style="35" customWidth="1"/>
    <col min="15106" max="15106" width="11.5" style="35" bestFit="1" customWidth="1"/>
    <col min="15107" max="15113" width="10.875" style="35" customWidth="1"/>
    <col min="15114" max="15114" width="2.125" style="35" customWidth="1"/>
    <col min="15115" max="15360" width="9" style="35" customWidth="1"/>
    <col min="15361" max="15361" width="3.375" style="35" customWidth="1"/>
    <col min="15362" max="15362" width="11.5" style="35" bestFit="1" customWidth="1"/>
    <col min="15363" max="15369" width="10.875" style="35" customWidth="1"/>
    <col min="15370" max="15370" width="2.125" style="35" customWidth="1"/>
    <col min="15371" max="15616" width="9" style="35" customWidth="1"/>
    <col min="15617" max="15617" width="3.375" style="35" customWidth="1"/>
    <col min="15618" max="15618" width="11.5" style="35" bestFit="1" customWidth="1"/>
    <col min="15619" max="15625" width="10.875" style="35" customWidth="1"/>
    <col min="15626" max="15626" width="2.125" style="35" customWidth="1"/>
    <col min="15627" max="15872" width="9" style="35" customWidth="1"/>
    <col min="15873" max="15873" width="3.375" style="35" customWidth="1"/>
    <col min="15874" max="15874" width="11.5" style="35" bestFit="1" customWidth="1"/>
    <col min="15875" max="15881" width="10.875" style="35" customWidth="1"/>
    <col min="15882" max="15882" width="2.125" style="35" customWidth="1"/>
    <col min="15883" max="16128" width="9" style="35" customWidth="1"/>
    <col min="16129" max="16129" width="3.375" style="35" customWidth="1"/>
    <col min="16130" max="16130" width="11.5" style="35" bestFit="1" customWidth="1"/>
    <col min="16131" max="16137" width="10.875" style="35" customWidth="1"/>
    <col min="16138" max="16138" width="2.125" style="35" customWidth="1"/>
    <col min="16139" max="16384" width="9" style="35" customWidth="1"/>
  </cols>
  <sheetData>
    <row r="1" spans="1:9" ht="24.95" customHeight="1">
      <c r="A1" s="30" t="s">
        <v>193</v>
      </c>
      <c r="C1" s="101"/>
      <c r="D1" s="44"/>
      <c r="E1" s="44"/>
      <c r="F1" s="44"/>
      <c r="G1" s="44"/>
      <c r="H1" s="44"/>
      <c r="I1" s="44"/>
    </row>
    <row r="2" spans="1:9" s="3" customFormat="1" ht="15" customHeight="1">
      <c r="A2" s="6"/>
      <c r="D2" s="1"/>
      <c r="E2" s="1"/>
      <c r="F2" s="1"/>
      <c r="G2" s="1"/>
      <c r="H2" s="1"/>
      <c r="I2" s="1"/>
    </row>
    <row r="3" spans="1:9" s="3" customFormat="1" ht="15" customHeight="1">
      <c r="B3" s="78"/>
      <c r="C3" s="79"/>
      <c r="D3" s="79"/>
      <c r="E3" s="79"/>
      <c r="F3" s="79"/>
      <c r="G3" s="104"/>
      <c r="H3" s="79"/>
      <c r="I3" s="107" t="s">
        <v>207</v>
      </c>
    </row>
    <row r="4" spans="1:9" s="3" customFormat="1" ht="24.95" customHeight="1">
      <c r="B4" s="7" t="s">
        <v>250</v>
      </c>
      <c r="C4" s="13" t="s">
        <v>194</v>
      </c>
      <c r="D4" s="102" t="s">
        <v>195</v>
      </c>
      <c r="E4" s="103"/>
      <c r="F4" s="103"/>
      <c r="G4" s="105" t="s">
        <v>196</v>
      </c>
      <c r="H4" s="103"/>
      <c r="I4" s="103"/>
    </row>
    <row r="5" spans="1:9" s="3" customFormat="1" ht="24.95" customHeight="1">
      <c r="B5" s="8"/>
      <c r="C5" s="14"/>
      <c r="D5" s="9" t="s">
        <v>198</v>
      </c>
      <c r="E5" s="9" t="s">
        <v>200</v>
      </c>
      <c r="F5" s="9" t="s">
        <v>202</v>
      </c>
      <c r="G5" s="106" t="s">
        <v>198</v>
      </c>
      <c r="H5" s="9" t="s">
        <v>203</v>
      </c>
      <c r="I5" s="9" t="s">
        <v>204</v>
      </c>
    </row>
    <row r="6" spans="1:9" s="3" customFormat="1" ht="30" customHeight="1">
      <c r="B6" s="9" t="s">
        <v>160</v>
      </c>
      <c r="C6" s="17">
        <v>670</v>
      </c>
      <c r="D6" s="17">
        <v>303</v>
      </c>
      <c r="E6" s="17">
        <v>982</v>
      </c>
      <c r="F6" s="17">
        <v>679</v>
      </c>
      <c r="G6" s="17">
        <v>367</v>
      </c>
      <c r="H6" s="17">
        <v>7336</v>
      </c>
      <c r="I6" s="17">
        <v>6969</v>
      </c>
    </row>
    <row r="7" spans="1:9" s="3" customFormat="1" ht="30" customHeight="1">
      <c r="B7" s="9" t="s">
        <v>208</v>
      </c>
      <c r="C7" s="17">
        <v>777</v>
      </c>
      <c r="D7" s="17">
        <v>329</v>
      </c>
      <c r="E7" s="17">
        <v>1060</v>
      </c>
      <c r="F7" s="17">
        <v>731</v>
      </c>
      <c r="G7" s="17">
        <v>448</v>
      </c>
      <c r="H7" s="17">
        <v>7332</v>
      </c>
      <c r="I7" s="17">
        <v>6884</v>
      </c>
    </row>
    <row r="8" spans="1:9" s="3" customFormat="1" ht="30" customHeight="1">
      <c r="B8" s="9" t="s">
        <v>209</v>
      </c>
      <c r="C8" s="17">
        <v>299</v>
      </c>
      <c r="D8" s="17">
        <v>228</v>
      </c>
      <c r="E8" s="17">
        <v>971</v>
      </c>
      <c r="F8" s="17">
        <v>743</v>
      </c>
      <c r="G8" s="17">
        <v>71</v>
      </c>
      <c r="H8" s="17">
        <v>6758</v>
      </c>
      <c r="I8" s="17">
        <v>6687</v>
      </c>
    </row>
    <row r="9" spans="1:9" s="3" customFormat="1" ht="30" customHeight="1">
      <c r="B9" s="9" t="s">
        <v>210</v>
      </c>
      <c r="C9" s="17">
        <v>-9</v>
      </c>
      <c r="D9" s="17">
        <v>234</v>
      </c>
      <c r="E9" s="17">
        <v>999</v>
      </c>
      <c r="F9" s="17">
        <v>765</v>
      </c>
      <c r="G9" s="17">
        <v>-243</v>
      </c>
      <c r="H9" s="17">
        <v>6454</v>
      </c>
      <c r="I9" s="17">
        <v>6697</v>
      </c>
    </row>
    <row r="10" spans="1:9" s="3" customFormat="1" ht="30" customHeight="1">
      <c r="B10" s="9" t="s">
        <v>34</v>
      </c>
      <c r="C10" s="17">
        <v>262</v>
      </c>
      <c r="D10" s="17">
        <v>86</v>
      </c>
      <c r="E10" s="17">
        <v>942</v>
      </c>
      <c r="F10" s="17">
        <v>856</v>
      </c>
      <c r="G10" s="17">
        <v>176</v>
      </c>
      <c r="H10" s="17">
        <v>6930</v>
      </c>
      <c r="I10" s="17">
        <v>6754</v>
      </c>
    </row>
    <row r="11" spans="1:9" s="3" customFormat="1" ht="30" customHeight="1">
      <c r="B11" s="9" t="s">
        <v>236</v>
      </c>
      <c r="C11" s="17">
        <f>D11+G11</f>
        <v>108</v>
      </c>
      <c r="D11" s="17">
        <f>E11-F11</f>
        <v>91</v>
      </c>
      <c r="E11" s="17">
        <v>880</v>
      </c>
      <c r="F11" s="17">
        <v>789</v>
      </c>
      <c r="G11" s="17">
        <f>H11-I11</f>
        <v>17</v>
      </c>
      <c r="H11" s="17">
        <v>6849</v>
      </c>
      <c r="I11" s="17">
        <v>6832</v>
      </c>
    </row>
    <row r="12" spans="1:9" s="3" customFormat="1" ht="30" customHeight="1">
      <c r="B12" s="9" t="s">
        <v>240</v>
      </c>
      <c r="C12" s="17">
        <f>D12+G12</f>
        <v>95</v>
      </c>
      <c r="D12" s="17">
        <f>E12-F12</f>
        <v>85</v>
      </c>
      <c r="E12" s="17">
        <v>907</v>
      </c>
      <c r="F12" s="17">
        <v>822</v>
      </c>
      <c r="G12" s="17">
        <f>H12-I12</f>
        <v>10</v>
      </c>
      <c r="H12" s="17">
        <v>6686</v>
      </c>
      <c r="I12" s="17">
        <v>6676</v>
      </c>
    </row>
    <row r="13" spans="1:9" s="3" customFormat="1" ht="30" customHeight="1">
      <c r="B13" s="9" t="s">
        <v>438</v>
      </c>
      <c r="C13" s="17">
        <v>-75</v>
      </c>
      <c r="D13" s="17">
        <v>54</v>
      </c>
      <c r="E13" s="17">
        <v>846</v>
      </c>
      <c r="F13" s="17">
        <v>792</v>
      </c>
      <c r="G13" s="17">
        <v>-129</v>
      </c>
      <c r="H13" s="17">
        <v>6443</v>
      </c>
      <c r="I13" s="17">
        <v>6572</v>
      </c>
    </row>
    <row r="14" spans="1:9" s="3" customFormat="1" ht="30" customHeight="1">
      <c r="B14" s="9" t="s">
        <v>494</v>
      </c>
      <c r="C14" s="17">
        <v>-48</v>
      </c>
      <c r="D14" s="17">
        <v>-2</v>
      </c>
      <c r="E14" s="17">
        <v>640</v>
      </c>
      <c r="F14" s="17">
        <v>642</v>
      </c>
      <c r="G14" s="17">
        <v>-46</v>
      </c>
      <c r="H14" s="17">
        <v>4264</v>
      </c>
      <c r="I14" s="17">
        <v>4310</v>
      </c>
    </row>
    <row r="15" spans="1:9" s="3" customFormat="1" ht="30" customHeight="1">
      <c r="B15" s="9" t="s">
        <v>300</v>
      </c>
      <c r="C15" s="17">
        <f>D15+G15</f>
        <v>-270</v>
      </c>
      <c r="D15" s="17">
        <f>E15-F15</f>
        <v>-169</v>
      </c>
      <c r="E15" s="17">
        <v>793</v>
      </c>
      <c r="F15" s="17">
        <v>962</v>
      </c>
      <c r="G15" s="17">
        <f>H15-I15</f>
        <v>-101</v>
      </c>
      <c r="H15" s="17">
        <v>6367</v>
      </c>
      <c r="I15" s="17">
        <v>6468</v>
      </c>
    </row>
    <row r="16" spans="1:9" s="3" customFormat="1" ht="30" customHeight="1">
      <c r="B16" s="9" t="s">
        <v>43</v>
      </c>
      <c r="C16" s="17">
        <f>D16+G16</f>
        <v>-672</v>
      </c>
      <c r="D16" s="17">
        <f>E16-F16</f>
        <v>-265</v>
      </c>
      <c r="E16" s="17">
        <v>737</v>
      </c>
      <c r="F16" s="17">
        <v>1002</v>
      </c>
      <c r="G16" s="17">
        <f>H16-I16</f>
        <v>-407</v>
      </c>
      <c r="H16" s="17">
        <v>6132</v>
      </c>
      <c r="I16" s="17">
        <v>6539</v>
      </c>
    </row>
    <row r="17" spans="2:9" s="3" customFormat="1" ht="15" customHeight="1">
      <c r="I17" s="25" t="s">
        <v>44</v>
      </c>
    </row>
    <row r="18" spans="2:9" s="3" customFormat="1" ht="15" customHeight="1"/>
    <row r="19" spans="2:9" s="3" customFormat="1" ht="15" customHeight="1"/>
    <row r="20" spans="2:9" s="3" customFormat="1">
      <c r="B20" s="35"/>
      <c r="C20" s="35"/>
      <c r="D20" s="35"/>
      <c r="E20" s="35"/>
      <c r="F20" s="35"/>
      <c r="G20" s="35"/>
      <c r="H20" s="35"/>
      <c r="I20" s="35"/>
    </row>
  </sheetData>
  <customSheetViews>
    <customSheetView guid="{89EDACE3-7A90-4C4F-80E2-2055C43DBF08}" showPageBreaks="1" fitToPage="1" view="pageBreakPreview">
      <selection activeCell="D15" sqref="D15"/>
      <pageMargins left="0.78740157480314965" right="0.39370078740157483" top="0.78740157480314965" bottom="0.78740157480314965" header="0.39370078740157483" footer="0.51181102362204722"/>
      <pageSetup paperSize="9" fitToHeight="0" orientation="landscape" cellComments="asDisplayed" r:id="rId1"/>
      <headerFooter alignWithMargins="0"/>
    </customSheetView>
    <customSheetView guid="{D83A2F19-8053-804C-B0A0-AD78097D5C77}" fitToPage="1" view="pageBreakPreview">
      <selection activeCell="D15" sqref="D15"/>
      <pageMargins left="0.78740157480314965" right="0.39370078740157483" top="0.78740157480314965" bottom="0.78740157480314965" header="0.39370078740157483" footer="0.51181102362204722"/>
      <pageSetup paperSize="9" fitToHeight="0" orientation="landscape" cellComments="asDisplayed" r:id="rId2"/>
      <headerFooter alignWithMargins="0"/>
    </customSheetView>
    <customSheetView guid="{BDF73DDE-34E3-C047-B308-159BB220279E}" showPageBreaks="1" fitToPage="1" view="pageBreakPreview">
      <selection activeCell="G12" sqref="G12"/>
      <pageMargins left="0.78740157480314965" right="0.39370078740157483" top="0.78740157480314965" bottom="0.78740157480314965" header="0.39370078740157483" footer="0.51181102362204722"/>
      <pageSetup paperSize="9" fitToHeight="0" orientation="landscape" cellComments="asDisplayed" r:id="rId3"/>
      <headerFooter alignWithMargins="0"/>
    </customSheetView>
  </customSheetViews>
  <mergeCells count="2">
    <mergeCell ref="B4:B5"/>
    <mergeCell ref="C4:C5"/>
  </mergeCells>
  <phoneticPr fontId="31"/>
  <pageMargins left="0.78740157480314965" right="0.39370078740157483" top="0.78740157480314965" bottom="0.78740157480314965" header="0.39370078740157483" footer="0.51181102362204722"/>
  <pageSetup paperSize="9" fitToWidth="1" fitToHeight="0" orientation="landscape" usePrinterDefaults="1" cellComments="asDisplayed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51"/>
  <sheetViews>
    <sheetView view="pageBreakPreview" topLeftCell="A22" zoomScaleSheetLayoutView="100" workbookViewId="0">
      <selection activeCell="J19" sqref="J19"/>
    </sheetView>
  </sheetViews>
  <sheetFormatPr defaultRowHeight="16.2"/>
  <cols>
    <col min="1" max="1" width="2.375" style="108" customWidth="1"/>
    <col min="2" max="2" width="6.6640625" style="108" customWidth="1"/>
    <col min="3" max="3" width="13.625" style="108" bestFit="1" customWidth="1"/>
    <col min="4" max="6" width="8.375" style="108" customWidth="1"/>
    <col min="7" max="7" width="8.77734375" style="108" customWidth="1"/>
    <col min="8" max="8" width="2" style="108" customWidth="1"/>
    <col min="9" max="9" width="7.88671875" style="108" customWidth="1"/>
    <col min="10" max="10" width="7.109375" style="108" customWidth="1"/>
    <col min="11" max="11" width="14.88671875" style="108" customWidth="1"/>
    <col min="12" max="15" width="8.375" style="108" customWidth="1"/>
    <col min="16" max="16" width="3.375" style="108" customWidth="1"/>
    <col min="17" max="256" width="9" style="108" customWidth="1"/>
    <col min="257" max="257" width="2.375" style="108" customWidth="1"/>
    <col min="258" max="258" width="5.5" style="108" bestFit="1" customWidth="1"/>
    <col min="259" max="259" width="13.625" style="108" bestFit="1" customWidth="1"/>
    <col min="260" max="263" width="8.375" style="108" customWidth="1"/>
    <col min="264" max="265" width="3.375" style="108" customWidth="1"/>
    <col min="266" max="266" width="5.5" style="108" bestFit="1" customWidth="1"/>
    <col min="267" max="267" width="13.625" style="108" bestFit="1" customWidth="1"/>
    <col min="268" max="271" width="8.375" style="108" customWidth="1"/>
    <col min="272" max="272" width="3.375" style="108" customWidth="1"/>
    <col min="273" max="512" width="9" style="108" customWidth="1"/>
    <col min="513" max="513" width="2.375" style="108" customWidth="1"/>
    <col min="514" max="514" width="5.5" style="108" bestFit="1" customWidth="1"/>
    <col min="515" max="515" width="13.625" style="108" bestFit="1" customWidth="1"/>
    <col min="516" max="519" width="8.375" style="108" customWidth="1"/>
    <col min="520" max="521" width="3.375" style="108" customWidth="1"/>
    <col min="522" max="522" width="5.5" style="108" bestFit="1" customWidth="1"/>
    <col min="523" max="523" width="13.625" style="108" bestFit="1" customWidth="1"/>
    <col min="524" max="527" width="8.375" style="108" customWidth="1"/>
    <col min="528" max="528" width="3.375" style="108" customWidth="1"/>
    <col min="529" max="768" width="9" style="108" customWidth="1"/>
    <col min="769" max="769" width="2.375" style="108" customWidth="1"/>
    <col min="770" max="770" width="5.5" style="108" bestFit="1" customWidth="1"/>
    <col min="771" max="771" width="13.625" style="108" bestFit="1" customWidth="1"/>
    <col min="772" max="775" width="8.375" style="108" customWidth="1"/>
    <col min="776" max="777" width="3.375" style="108" customWidth="1"/>
    <col min="778" max="778" width="5.5" style="108" bestFit="1" customWidth="1"/>
    <col min="779" max="779" width="13.625" style="108" bestFit="1" customWidth="1"/>
    <col min="780" max="783" width="8.375" style="108" customWidth="1"/>
    <col min="784" max="784" width="3.375" style="108" customWidth="1"/>
    <col min="785" max="1024" width="9" style="108" customWidth="1"/>
    <col min="1025" max="1025" width="2.375" style="108" customWidth="1"/>
    <col min="1026" max="1026" width="5.5" style="108" bestFit="1" customWidth="1"/>
    <col min="1027" max="1027" width="13.625" style="108" bestFit="1" customWidth="1"/>
    <col min="1028" max="1031" width="8.375" style="108" customWidth="1"/>
    <col min="1032" max="1033" width="3.375" style="108" customWidth="1"/>
    <col min="1034" max="1034" width="5.5" style="108" bestFit="1" customWidth="1"/>
    <col min="1035" max="1035" width="13.625" style="108" bestFit="1" customWidth="1"/>
    <col min="1036" max="1039" width="8.375" style="108" customWidth="1"/>
    <col min="1040" max="1040" width="3.375" style="108" customWidth="1"/>
    <col min="1041" max="1280" width="9" style="108" customWidth="1"/>
    <col min="1281" max="1281" width="2.375" style="108" customWidth="1"/>
    <col min="1282" max="1282" width="5.5" style="108" bestFit="1" customWidth="1"/>
    <col min="1283" max="1283" width="13.625" style="108" bestFit="1" customWidth="1"/>
    <col min="1284" max="1287" width="8.375" style="108" customWidth="1"/>
    <col min="1288" max="1289" width="3.375" style="108" customWidth="1"/>
    <col min="1290" max="1290" width="5.5" style="108" bestFit="1" customWidth="1"/>
    <col min="1291" max="1291" width="13.625" style="108" bestFit="1" customWidth="1"/>
    <col min="1292" max="1295" width="8.375" style="108" customWidth="1"/>
    <col min="1296" max="1296" width="3.375" style="108" customWidth="1"/>
    <col min="1297" max="1536" width="9" style="108" customWidth="1"/>
    <col min="1537" max="1537" width="2.375" style="108" customWidth="1"/>
    <col min="1538" max="1538" width="5.5" style="108" bestFit="1" customWidth="1"/>
    <col min="1539" max="1539" width="13.625" style="108" bestFit="1" customWidth="1"/>
    <col min="1540" max="1543" width="8.375" style="108" customWidth="1"/>
    <col min="1544" max="1545" width="3.375" style="108" customWidth="1"/>
    <col min="1546" max="1546" width="5.5" style="108" bestFit="1" customWidth="1"/>
    <col min="1547" max="1547" width="13.625" style="108" bestFit="1" customWidth="1"/>
    <col min="1548" max="1551" width="8.375" style="108" customWidth="1"/>
    <col min="1552" max="1552" width="3.375" style="108" customWidth="1"/>
    <col min="1553" max="1792" width="9" style="108" customWidth="1"/>
    <col min="1793" max="1793" width="2.375" style="108" customWidth="1"/>
    <col min="1794" max="1794" width="5.5" style="108" bestFit="1" customWidth="1"/>
    <col min="1795" max="1795" width="13.625" style="108" bestFit="1" customWidth="1"/>
    <col min="1796" max="1799" width="8.375" style="108" customWidth="1"/>
    <col min="1800" max="1801" width="3.375" style="108" customWidth="1"/>
    <col min="1802" max="1802" width="5.5" style="108" bestFit="1" customWidth="1"/>
    <col min="1803" max="1803" width="13.625" style="108" bestFit="1" customWidth="1"/>
    <col min="1804" max="1807" width="8.375" style="108" customWidth="1"/>
    <col min="1808" max="1808" width="3.375" style="108" customWidth="1"/>
    <col min="1809" max="2048" width="9" style="108" customWidth="1"/>
    <col min="2049" max="2049" width="2.375" style="108" customWidth="1"/>
    <col min="2050" max="2050" width="5.5" style="108" bestFit="1" customWidth="1"/>
    <col min="2051" max="2051" width="13.625" style="108" bestFit="1" customWidth="1"/>
    <col min="2052" max="2055" width="8.375" style="108" customWidth="1"/>
    <col min="2056" max="2057" width="3.375" style="108" customWidth="1"/>
    <col min="2058" max="2058" width="5.5" style="108" bestFit="1" customWidth="1"/>
    <col min="2059" max="2059" width="13.625" style="108" bestFit="1" customWidth="1"/>
    <col min="2060" max="2063" width="8.375" style="108" customWidth="1"/>
    <col min="2064" max="2064" width="3.375" style="108" customWidth="1"/>
    <col min="2065" max="2304" width="9" style="108" customWidth="1"/>
    <col min="2305" max="2305" width="2.375" style="108" customWidth="1"/>
    <col min="2306" max="2306" width="5.5" style="108" bestFit="1" customWidth="1"/>
    <col min="2307" max="2307" width="13.625" style="108" bestFit="1" customWidth="1"/>
    <col min="2308" max="2311" width="8.375" style="108" customWidth="1"/>
    <col min="2312" max="2313" width="3.375" style="108" customWidth="1"/>
    <col min="2314" max="2314" width="5.5" style="108" bestFit="1" customWidth="1"/>
    <col min="2315" max="2315" width="13.625" style="108" bestFit="1" customWidth="1"/>
    <col min="2316" max="2319" width="8.375" style="108" customWidth="1"/>
    <col min="2320" max="2320" width="3.375" style="108" customWidth="1"/>
    <col min="2321" max="2560" width="9" style="108" customWidth="1"/>
    <col min="2561" max="2561" width="2.375" style="108" customWidth="1"/>
    <col min="2562" max="2562" width="5.5" style="108" bestFit="1" customWidth="1"/>
    <col min="2563" max="2563" width="13.625" style="108" bestFit="1" customWidth="1"/>
    <col min="2564" max="2567" width="8.375" style="108" customWidth="1"/>
    <col min="2568" max="2569" width="3.375" style="108" customWidth="1"/>
    <col min="2570" max="2570" width="5.5" style="108" bestFit="1" customWidth="1"/>
    <col min="2571" max="2571" width="13.625" style="108" bestFit="1" customWidth="1"/>
    <col min="2572" max="2575" width="8.375" style="108" customWidth="1"/>
    <col min="2576" max="2576" width="3.375" style="108" customWidth="1"/>
    <col min="2577" max="2816" width="9" style="108" customWidth="1"/>
    <col min="2817" max="2817" width="2.375" style="108" customWidth="1"/>
    <col min="2818" max="2818" width="5.5" style="108" bestFit="1" customWidth="1"/>
    <col min="2819" max="2819" width="13.625" style="108" bestFit="1" customWidth="1"/>
    <col min="2820" max="2823" width="8.375" style="108" customWidth="1"/>
    <col min="2824" max="2825" width="3.375" style="108" customWidth="1"/>
    <col min="2826" max="2826" width="5.5" style="108" bestFit="1" customWidth="1"/>
    <col min="2827" max="2827" width="13.625" style="108" bestFit="1" customWidth="1"/>
    <col min="2828" max="2831" width="8.375" style="108" customWidth="1"/>
    <col min="2832" max="2832" width="3.375" style="108" customWidth="1"/>
    <col min="2833" max="3072" width="9" style="108" customWidth="1"/>
    <col min="3073" max="3073" width="2.375" style="108" customWidth="1"/>
    <col min="3074" max="3074" width="5.5" style="108" bestFit="1" customWidth="1"/>
    <col min="3075" max="3075" width="13.625" style="108" bestFit="1" customWidth="1"/>
    <col min="3076" max="3079" width="8.375" style="108" customWidth="1"/>
    <col min="3080" max="3081" width="3.375" style="108" customWidth="1"/>
    <col min="3082" max="3082" width="5.5" style="108" bestFit="1" customWidth="1"/>
    <col min="3083" max="3083" width="13.625" style="108" bestFit="1" customWidth="1"/>
    <col min="3084" max="3087" width="8.375" style="108" customWidth="1"/>
    <col min="3088" max="3088" width="3.375" style="108" customWidth="1"/>
    <col min="3089" max="3328" width="9" style="108" customWidth="1"/>
    <col min="3329" max="3329" width="2.375" style="108" customWidth="1"/>
    <col min="3330" max="3330" width="5.5" style="108" bestFit="1" customWidth="1"/>
    <col min="3331" max="3331" width="13.625" style="108" bestFit="1" customWidth="1"/>
    <col min="3332" max="3335" width="8.375" style="108" customWidth="1"/>
    <col min="3336" max="3337" width="3.375" style="108" customWidth="1"/>
    <col min="3338" max="3338" width="5.5" style="108" bestFit="1" customWidth="1"/>
    <col min="3339" max="3339" width="13.625" style="108" bestFit="1" customWidth="1"/>
    <col min="3340" max="3343" width="8.375" style="108" customWidth="1"/>
    <col min="3344" max="3344" width="3.375" style="108" customWidth="1"/>
    <col min="3345" max="3584" width="9" style="108" customWidth="1"/>
    <col min="3585" max="3585" width="2.375" style="108" customWidth="1"/>
    <col min="3586" max="3586" width="5.5" style="108" bestFit="1" customWidth="1"/>
    <col min="3587" max="3587" width="13.625" style="108" bestFit="1" customWidth="1"/>
    <col min="3588" max="3591" width="8.375" style="108" customWidth="1"/>
    <col min="3592" max="3593" width="3.375" style="108" customWidth="1"/>
    <col min="3594" max="3594" width="5.5" style="108" bestFit="1" customWidth="1"/>
    <col min="3595" max="3595" width="13.625" style="108" bestFit="1" customWidth="1"/>
    <col min="3596" max="3599" width="8.375" style="108" customWidth="1"/>
    <col min="3600" max="3600" width="3.375" style="108" customWidth="1"/>
    <col min="3601" max="3840" width="9" style="108" customWidth="1"/>
    <col min="3841" max="3841" width="2.375" style="108" customWidth="1"/>
    <col min="3842" max="3842" width="5.5" style="108" bestFit="1" customWidth="1"/>
    <col min="3843" max="3843" width="13.625" style="108" bestFit="1" customWidth="1"/>
    <col min="3844" max="3847" width="8.375" style="108" customWidth="1"/>
    <col min="3848" max="3849" width="3.375" style="108" customWidth="1"/>
    <col min="3850" max="3850" width="5.5" style="108" bestFit="1" customWidth="1"/>
    <col min="3851" max="3851" width="13.625" style="108" bestFit="1" customWidth="1"/>
    <col min="3852" max="3855" width="8.375" style="108" customWidth="1"/>
    <col min="3856" max="3856" width="3.375" style="108" customWidth="1"/>
    <col min="3857" max="4096" width="9" style="108" customWidth="1"/>
    <col min="4097" max="4097" width="2.375" style="108" customWidth="1"/>
    <col min="4098" max="4098" width="5.5" style="108" bestFit="1" customWidth="1"/>
    <col min="4099" max="4099" width="13.625" style="108" bestFit="1" customWidth="1"/>
    <col min="4100" max="4103" width="8.375" style="108" customWidth="1"/>
    <col min="4104" max="4105" width="3.375" style="108" customWidth="1"/>
    <col min="4106" max="4106" width="5.5" style="108" bestFit="1" customWidth="1"/>
    <col min="4107" max="4107" width="13.625" style="108" bestFit="1" customWidth="1"/>
    <col min="4108" max="4111" width="8.375" style="108" customWidth="1"/>
    <col min="4112" max="4112" width="3.375" style="108" customWidth="1"/>
    <col min="4113" max="4352" width="9" style="108" customWidth="1"/>
    <col min="4353" max="4353" width="2.375" style="108" customWidth="1"/>
    <col min="4354" max="4354" width="5.5" style="108" bestFit="1" customWidth="1"/>
    <col min="4355" max="4355" width="13.625" style="108" bestFit="1" customWidth="1"/>
    <col min="4356" max="4359" width="8.375" style="108" customWidth="1"/>
    <col min="4360" max="4361" width="3.375" style="108" customWidth="1"/>
    <col min="4362" max="4362" width="5.5" style="108" bestFit="1" customWidth="1"/>
    <col min="4363" max="4363" width="13.625" style="108" bestFit="1" customWidth="1"/>
    <col min="4364" max="4367" width="8.375" style="108" customWidth="1"/>
    <col min="4368" max="4368" width="3.375" style="108" customWidth="1"/>
    <col min="4369" max="4608" width="9" style="108" customWidth="1"/>
    <col min="4609" max="4609" width="2.375" style="108" customWidth="1"/>
    <col min="4610" max="4610" width="5.5" style="108" bestFit="1" customWidth="1"/>
    <col min="4611" max="4611" width="13.625" style="108" bestFit="1" customWidth="1"/>
    <col min="4612" max="4615" width="8.375" style="108" customWidth="1"/>
    <col min="4616" max="4617" width="3.375" style="108" customWidth="1"/>
    <col min="4618" max="4618" width="5.5" style="108" bestFit="1" customWidth="1"/>
    <col min="4619" max="4619" width="13.625" style="108" bestFit="1" customWidth="1"/>
    <col min="4620" max="4623" width="8.375" style="108" customWidth="1"/>
    <col min="4624" max="4624" width="3.375" style="108" customWidth="1"/>
    <col min="4625" max="4864" width="9" style="108" customWidth="1"/>
    <col min="4865" max="4865" width="2.375" style="108" customWidth="1"/>
    <col min="4866" max="4866" width="5.5" style="108" bestFit="1" customWidth="1"/>
    <col min="4867" max="4867" width="13.625" style="108" bestFit="1" customWidth="1"/>
    <col min="4868" max="4871" width="8.375" style="108" customWidth="1"/>
    <col min="4872" max="4873" width="3.375" style="108" customWidth="1"/>
    <col min="4874" max="4874" width="5.5" style="108" bestFit="1" customWidth="1"/>
    <col min="4875" max="4875" width="13.625" style="108" bestFit="1" customWidth="1"/>
    <col min="4876" max="4879" width="8.375" style="108" customWidth="1"/>
    <col min="4880" max="4880" width="3.375" style="108" customWidth="1"/>
    <col min="4881" max="5120" width="9" style="108" customWidth="1"/>
    <col min="5121" max="5121" width="2.375" style="108" customWidth="1"/>
    <col min="5122" max="5122" width="5.5" style="108" bestFit="1" customWidth="1"/>
    <col min="5123" max="5123" width="13.625" style="108" bestFit="1" customWidth="1"/>
    <col min="5124" max="5127" width="8.375" style="108" customWidth="1"/>
    <col min="5128" max="5129" width="3.375" style="108" customWidth="1"/>
    <col min="5130" max="5130" width="5.5" style="108" bestFit="1" customWidth="1"/>
    <col min="5131" max="5131" width="13.625" style="108" bestFit="1" customWidth="1"/>
    <col min="5132" max="5135" width="8.375" style="108" customWidth="1"/>
    <col min="5136" max="5136" width="3.375" style="108" customWidth="1"/>
    <col min="5137" max="5376" width="9" style="108" customWidth="1"/>
    <col min="5377" max="5377" width="2.375" style="108" customWidth="1"/>
    <col min="5378" max="5378" width="5.5" style="108" bestFit="1" customWidth="1"/>
    <col min="5379" max="5379" width="13.625" style="108" bestFit="1" customWidth="1"/>
    <col min="5380" max="5383" width="8.375" style="108" customWidth="1"/>
    <col min="5384" max="5385" width="3.375" style="108" customWidth="1"/>
    <col min="5386" max="5386" width="5.5" style="108" bestFit="1" customWidth="1"/>
    <col min="5387" max="5387" width="13.625" style="108" bestFit="1" customWidth="1"/>
    <col min="5388" max="5391" width="8.375" style="108" customWidth="1"/>
    <col min="5392" max="5392" width="3.375" style="108" customWidth="1"/>
    <col min="5393" max="5632" width="9" style="108" customWidth="1"/>
    <col min="5633" max="5633" width="2.375" style="108" customWidth="1"/>
    <col min="5634" max="5634" width="5.5" style="108" bestFit="1" customWidth="1"/>
    <col min="5635" max="5635" width="13.625" style="108" bestFit="1" customWidth="1"/>
    <col min="5636" max="5639" width="8.375" style="108" customWidth="1"/>
    <col min="5640" max="5641" width="3.375" style="108" customWidth="1"/>
    <col min="5642" max="5642" width="5.5" style="108" bestFit="1" customWidth="1"/>
    <col min="5643" max="5643" width="13.625" style="108" bestFit="1" customWidth="1"/>
    <col min="5644" max="5647" width="8.375" style="108" customWidth="1"/>
    <col min="5648" max="5648" width="3.375" style="108" customWidth="1"/>
    <col min="5649" max="5888" width="9" style="108" customWidth="1"/>
    <col min="5889" max="5889" width="2.375" style="108" customWidth="1"/>
    <col min="5890" max="5890" width="5.5" style="108" bestFit="1" customWidth="1"/>
    <col min="5891" max="5891" width="13.625" style="108" bestFit="1" customWidth="1"/>
    <col min="5892" max="5895" width="8.375" style="108" customWidth="1"/>
    <col min="5896" max="5897" width="3.375" style="108" customWidth="1"/>
    <col min="5898" max="5898" width="5.5" style="108" bestFit="1" customWidth="1"/>
    <col min="5899" max="5899" width="13.625" style="108" bestFit="1" customWidth="1"/>
    <col min="5900" max="5903" width="8.375" style="108" customWidth="1"/>
    <col min="5904" max="5904" width="3.375" style="108" customWidth="1"/>
    <col min="5905" max="6144" width="9" style="108" customWidth="1"/>
    <col min="6145" max="6145" width="2.375" style="108" customWidth="1"/>
    <col min="6146" max="6146" width="5.5" style="108" bestFit="1" customWidth="1"/>
    <col min="6147" max="6147" width="13.625" style="108" bestFit="1" customWidth="1"/>
    <col min="6148" max="6151" width="8.375" style="108" customWidth="1"/>
    <col min="6152" max="6153" width="3.375" style="108" customWidth="1"/>
    <col min="6154" max="6154" width="5.5" style="108" bestFit="1" customWidth="1"/>
    <col min="6155" max="6155" width="13.625" style="108" bestFit="1" customWidth="1"/>
    <col min="6156" max="6159" width="8.375" style="108" customWidth="1"/>
    <col min="6160" max="6160" width="3.375" style="108" customWidth="1"/>
    <col min="6161" max="6400" width="9" style="108" customWidth="1"/>
    <col min="6401" max="6401" width="2.375" style="108" customWidth="1"/>
    <col min="6402" max="6402" width="5.5" style="108" bestFit="1" customWidth="1"/>
    <col min="6403" max="6403" width="13.625" style="108" bestFit="1" customWidth="1"/>
    <col min="6404" max="6407" width="8.375" style="108" customWidth="1"/>
    <col min="6408" max="6409" width="3.375" style="108" customWidth="1"/>
    <col min="6410" max="6410" width="5.5" style="108" bestFit="1" customWidth="1"/>
    <col min="6411" max="6411" width="13.625" style="108" bestFit="1" customWidth="1"/>
    <col min="6412" max="6415" width="8.375" style="108" customWidth="1"/>
    <col min="6416" max="6416" width="3.375" style="108" customWidth="1"/>
    <col min="6417" max="6656" width="9" style="108" customWidth="1"/>
    <col min="6657" max="6657" width="2.375" style="108" customWidth="1"/>
    <col min="6658" max="6658" width="5.5" style="108" bestFit="1" customWidth="1"/>
    <col min="6659" max="6659" width="13.625" style="108" bestFit="1" customWidth="1"/>
    <col min="6660" max="6663" width="8.375" style="108" customWidth="1"/>
    <col min="6664" max="6665" width="3.375" style="108" customWidth="1"/>
    <col min="6666" max="6666" width="5.5" style="108" bestFit="1" customWidth="1"/>
    <col min="6667" max="6667" width="13.625" style="108" bestFit="1" customWidth="1"/>
    <col min="6668" max="6671" width="8.375" style="108" customWidth="1"/>
    <col min="6672" max="6672" width="3.375" style="108" customWidth="1"/>
    <col min="6673" max="6912" width="9" style="108" customWidth="1"/>
    <col min="6913" max="6913" width="2.375" style="108" customWidth="1"/>
    <col min="6914" max="6914" width="5.5" style="108" bestFit="1" customWidth="1"/>
    <col min="6915" max="6915" width="13.625" style="108" bestFit="1" customWidth="1"/>
    <col min="6916" max="6919" width="8.375" style="108" customWidth="1"/>
    <col min="6920" max="6921" width="3.375" style="108" customWidth="1"/>
    <col min="6922" max="6922" width="5.5" style="108" bestFit="1" customWidth="1"/>
    <col min="6923" max="6923" width="13.625" style="108" bestFit="1" customWidth="1"/>
    <col min="6924" max="6927" width="8.375" style="108" customWidth="1"/>
    <col min="6928" max="6928" width="3.375" style="108" customWidth="1"/>
    <col min="6929" max="7168" width="9" style="108" customWidth="1"/>
    <col min="7169" max="7169" width="2.375" style="108" customWidth="1"/>
    <col min="7170" max="7170" width="5.5" style="108" bestFit="1" customWidth="1"/>
    <col min="7171" max="7171" width="13.625" style="108" bestFit="1" customWidth="1"/>
    <col min="7172" max="7175" width="8.375" style="108" customWidth="1"/>
    <col min="7176" max="7177" width="3.375" style="108" customWidth="1"/>
    <col min="7178" max="7178" width="5.5" style="108" bestFit="1" customWidth="1"/>
    <col min="7179" max="7179" width="13.625" style="108" bestFit="1" customWidth="1"/>
    <col min="7180" max="7183" width="8.375" style="108" customWidth="1"/>
    <col min="7184" max="7184" width="3.375" style="108" customWidth="1"/>
    <col min="7185" max="7424" width="9" style="108" customWidth="1"/>
    <col min="7425" max="7425" width="2.375" style="108" customWidth="1"/>
    <col min="7426" max="7426" width="5.5" style="108" bestFit="1" customWidth="1"/>
    <col min="7427" max="7427" width="13.625" style="108" bestFit="1" customWidth="1"/>
    <col min="7428" max="7431" width="8.375" style="108" customWidth="1"/>
    <col min="7432" max="7433" width="3.375" style="108" customWidth="1"/>
    <col min="7434" max="7434" width="5.5" style="108" bestFit="1" customWidth="1"/>
    <col min="7435" max="7435" width="13.625" style="108" bestFit="1" customWidth="1"/>
    <col min="7436" max="7439" width="8.375" style="108" customWidth="1"/>
    <col min="7440" max="7440" width="3.375" style="108" customWidth="1"/>
    <col min="7441" max="7680" width="9" style="108" customWidth="1"/>
    <col min="7681" max="7681" width="2.375" style="108" customWidth="1"/>
    <col min="7682" max="7682" width="5.5" style="108" bestFit="1" customWidth="1"/>
    <col min="7683" max="7683" width="13.625" style="108" bestFit="1" customWidth="1"/>
    <col min="7684" max="7687" width="8.375" style="108" customWidth="1"/>
    <col min="7688" max="7689" width="3.375" style="108" customWidth="1"/>
    <col min="7690" max="7690" width="5.5" style="108" bestFit="1" customWidth="1"/>
    <col min="7691" max="7691" width="13.625" style="108" bestFit="1" customWidth="1"/>
    <col min="7692" max="7695" width="8.375" style="108" customWidth="1"/>
    <col min="7696" max="7696" width="3.375" style="108" customWidth="1"/>
    <col min="7697" max="7936" width="9" style="108" customWidth="1"/>
    <col min="7937" max="7937" width="2.375" style="108" customWidth="1"/>
    <col min="7938" max="7938" width="5.5" style="108" bestFit="1" customWidth="1"/>
    <col min="7939" max="7939" width="13.625" style="108" bestFit="1" customWidth="1"/>
    <col min="7940" max="7943" width="8.375" style="108" customWidth="1"/>
    <col min="7944" max="7945" width="3.375" style="108" customWidth="1"/>
    <col min="7946" max="7946" width="5.5" style="108" bestFit="1" customWidth="1"/>
    <col min="7947" max="7947" width="13.625" style="108" bestFit="1" customWidth="1"/>
    <col min="7948" max="7951" width="8.375" style="108" customWidth="1"/>
    <col min="7952" max="7952" width="3.375" style="108" customWidth="1"/>
    <col min="7953" max="8192" width="9" style="108" customWidth="1"/>
    <col min="8193" max="8193" width="2.375" style="108" customWidth="1"/>
    <col min="8194" max="8194" width="5.5" style="108" bestFit="1" customWidth="1"/>
    <col min="8195" max="8195" width="13.625" style="108" bestFit="1" customWidth="1"/>
    <col min="8196" max="8199" width="8.375" style="108" customWidth="1"/>
    <col min="8200" max="8201" width="3.375" style="108" customWidth="1"/>
    <col min="8202" max="8202" width="5.5" style="108" bestFit="1" customWidth="1"/>
    <col min="8203" max="8203" width="13.625" style="108" bestFit="1" customWidth="1"/>
    <col min="8204" max="8207" width="8.375" style="108" customWidth="1"/>
    <col min="8208" max="8208" width="3.375" style="108" customWidth="1"/>
    <col min="8209" max="8448" width="9" style="108" customWidth="1"/>
    <col min="8449" max="8449" width="2.375" style="108" customWidth="1"/>
    <col min="8450" max="8450" width="5.5" style="108" bestFit="1" customWidth="1"/>
    <col min="8451" max="8451" width="13.625" style="108" bestFit="1" customWidth="1"/>
    <col min="8452" max="8455" width="8.375" style="108" customWidth="1"/>
    <col min="8456" max="8457" width="3.375" style="108" customWidth="1"/>
    <col min="8458" max="8458" width="5.5" style="108" bestFit="1" customWidth="1"/>
    <col min="8459" max="8459" width="13.625" style="108" bestFit="1" customWidth="1"/>
    <col min="8460" max="8463" width="8.375" style="108" customWidth="1"/>
    <col min="8464" max="8464" width="3.375" style="108" customWidth="1"/>
    <col min="8465" max="8704" width="9" style="108" customWidth="1"/>
    <col min="8705" max="8705" width="2.375" style="108" customWidth="1"/>
    <col min="8706" max="8706" width="5.5" style="108" bestFit="1" customWidth="1"/>
    <col min="8707" max="8707" width="13.625" style="108" bestFit="1" customWidth="1"/>
    <col min="8708" max="8711" width="8.375" style="108" customWidth="1"/>
    <col min="8712" max="8713" width="3.375" style="108" customWidth="1"/>
    <col min="8714" max="8714" width="5.5" style="108" bestFit="1" customWidth="1"/>
    <col min="8715" max="8715" width="13.625" style="108" bestFit="1" customWidth="1"/>
    <col min="8716" max="8719" width="8.375" style="108" customWidth="1"/>
    <col min="8720" max="8720" width="3.375" style="108" customWidth="1"/>
    <col min="8721" max="8960" width="9" style="108" customWidth="1"/>
    <col min="8961" max="8961" width="2.375" style="108" customWidth="1"/>
    <col min="8962" max="8962" width="5.5" style="108" bestFit="1" customWidth="1"/>
    <col min="8963" max="8963" width="13.625" style="108" bestFit="1" customWidth="1"/>
    <col min="8964" max="8967" width="8.375" style="108" customWidth="1"/>
    <col min="8968" max="8969" width="3.375" style="108" customWidth="1"/>
    <col min="8970" max="8970" width="5.5" style="108" bestFit="1" customWidth="1"/>
    <col min="8971" max="8971" width="13.625" style="108" bestFit="1" customWidth="1"/>
    <col min="8972" max="8975" width="8.375" style="108" customWidth="1"/>
    <col min="8976" max="8976" width="3.375" style="108" customWidth="1"/>
    <col min="8977" max="9216" width="9" style="108" customWidth="1"/>
    <col min="9217" max="9217" width="2.375" style="108" customWidth="1"/>
    <col min="9218" max="9218" width="5.5" style="108" bestFit="1" customWidth="1"/>
    <col min="9219" max="9219" width="13.625" style="108" bestFit="1" customWidth="1"/>
    <col min="9220" max="9223" width="8.375" style="108" customWidth="1"/>
    <col min="9224" max="9225" width="3.375" style="108" customWidth="1"/>
    <col min="9226" max="9226" width="5.5" style="108" bestFit="1" customWidth="1"/>
    <col min="9227" max="9227" width="13.625" style="108" bestFit="1" customWidth="1"/>
    <col min="9228" max="9231" width="8.375" style="108" customWidth="1"/>
    <col min="9232" max="9232" width="3.375" style="108" customWidth="1"/>
    <col min="9233" max="9472" width="9" style="108" customWidth="1"/>
    <col min="9473" max="9473" width="2.375" style="108" customWidth="1"/>
    <col min="9474" max="9474" width="5.5" style="108" bestFit="1" customWidth="1"/>
    <col min="9475" max="9475" width="13.625" style="108" bestFit="1" customWidth="1"/>
    <col min="9476" max="9479" width="8.375" style="108" customWidth="1"/>
    <col min="9480" max="9481" width="3.375" style="108" customWidth="1"/>
    <col min="9482" max="9482" width="5.5" style="108" bestFit="1" customWidth="1"/>
    <col min="9483" max="9483" width="13.625" style="108" bestFit="1" customWidth="1"/>
    <col min="9484" max="9487" width="8.375" style="108" customWidth="1"/>
    <col min="9488" max="9488" width="3.375" style="108" customWidth="1"/>
    <col min="9489" max="9728" width="9" style="108" customWidth="1"/>
    <col min="9729" max="9729" width="2.375" style="108" customWidth="1"/>
    <col min="9730" max="9730" width="5.5" style="108" bestFit="1" customWidth="1"/>
    <col min="9731" max="9731" width="13.625" style="108" bestFit="1" customWidth="1"/>
    <col min="9732" max="9735" width="8.375" style="108" customWidth="1"/>
    <col min="9736" max="9737" width="3.375" style="108" customWidth="1"/>
    <col min="9738" max="9738" width="5.5" style="108" bestFit="1" customWidth="1"/>
    <col min="9739" max="9739" width="13.625" style="108" bestFit="1" customWidth="1"/>
    <col min="9740" max="9743" width="8.375" style="108" customWidth="1"/>
    <col min="9744" max="9744" width="3.375" style="108" customWidth="1"/>
    <col min="9745" max="9984" width="9" style="108" customWidth="1"/>
    <col min="9985" max="9985" width="2.375" style="108" customWidth="1"/>
    <col min="9986" max="9986" width="5.5" style="108" bestFit="1" customWidth="1"/>
    <col min="9987" max="9987" width="13.625" style="108" bestFit="1" customWidth="1"/>
    <col min="9988" max="9991" width="8.375" style="108" customWidth="1"/>
    <col min="9992" max="9993" width="3.375" style="108" customWidth="1"/>
    <col min="9994" max="9994" width="5.5" style="108" bestFit="1" customWidth="1"/>
    <col min="9995" max="9995" width="13.625" style="108" bestFit="1" customWidth="1"/>
    <col min="9996" max="9999" width="8.375" style="108" customWidth="1"/>
    <col min="10000" max="10000" width="3.375" style="108" customWidth="1"/>
    <col min="10001" max="10240" width="9" style="108" customWidth="1"/>
    <col min="10241" max="10241" width="2.375" style="108" customWidth="1"/>
    <col min="10242" max="10242" width="5.5" style="108" bestFit="1" customWidth="1"/>
    <col min="10243" max="10243" width="13.625" style="108" bestFit="1" customWidth="1"/>
    <col min="10244" max="10247" width="8.375" style="108" customWidth="1"/>
    <col min="10248" max="10249" width="3.375" style="108" customWidth="1"/>
    <col min="10250" max="10250" width="5.5" style="108" bestFit="1" customWidth="1"/>
    <col min="10251" max="10251" width="13.625" style="108" bestFit="1" customWidth="1"/>
    <col min="10252" max="10255" width="8.375" style="108" customWidth="1"/>
    <col min="10256" max="10256" width="3.375" style="108" customWidth="1"/>
    <col min="10257" max="10496" width="9" style="108" customWidth="1"/>
    <col min="10497" max="10497" width="2.375" style="108" customWidth="1"/>
    <col min="10498" max="10498" width="5.5" style="108" bestFit="1" customWidth="1"/>
    <col min="10499" max="10499" width="13.625" style="108" bestFit="1" customWidth="1"/>
    <col min="10500" max="10503" width="8.375" style="108" customWidth="1"/>
    <col min="10504" max="10505" width="3.375" style="108" customWidth="1"/>
    <col min="10506" max="10506" width="5.5" style="108" bestFit="1" customWidth="1"/>
    <col min="10507" max="10507" width="13.625" style="108" bestFit="1" customWidth="1"/>
    <col min="10508" max="10511" width="8.375" style="108" customWidth="1"/>
    <col min="10512" max="10512" width="3.375" style="108" customWidth="1"/>
    <col min="10513" max="10752" width="9" style="108" customWidth="1"/>
    <col min="10753" max="10753" width="2.375" style="108" customWidth="1"/>
    <col min="10754" max="10754" width="5.5" style="108" bestFit="1" customWidth="1"/>
    <col min="10755" max="10755" width="13.625" style="108" bestFit="1" customWidth="1"/>
    <col min="10756" max="10759" width="8.375" style="108" customWidth="1"/>
    <col min="10760" max="10761" width="3.375" style="108" customWidth="1"/>
    <col min="10762" max="10762" width="5.5" style="108" bestFit="1" customWidth="1"/>
    <col min="10763" max="10763" width="13.625" style="108" bestFit="1" customWidth="1"/>
    <col min="10764" max="10767" width="8.375" style="108" customWidth="1"/>
    <col min="10768" max="10768" width="3.375" style="108" customWidth="1"/>
    <col min="10769" max="11008" width="9" style="108" customWidth="1"/>
    <col min="11009" max="11009" width="2.375" style="108" customWidth="1"/>
    <col min="11010" max="11010" width="5.5" style="108" bestFit="1" customWidth="1"/>
    <col min="11011" max="11011" width="13.625" style="108" bestFit="1" customWidth="1"/>
    <col min="11012" max="11015" width="8.375" style="108" customWidth="1"/>
    <col min="11016" max="11017" width="3.375" style="108" customWidth="1"/>
    <col min="11018" max="11018" width="5.5" style="108" bestFit="1" customWidth="1"/>
    <col min="11019" max="11019" width="13.625" style="108" bestFit="1" customWidth="1"/>
    <col min="11020" max="11023" width="8.375" style="108" customWidth="1"/>
    <col min="11024" max="11024" width="3.375" style="108" customWidth="1"/>
    <col min="11025" max="11264" width="9" style="108" customWidth="1"/>
    <col min="11265" max="11265" width="2.375" style="108" customWidth="1"/>
    <col min="11266" max="11266" width="5.5" style="108" bestFit="1" customWidth="1"/>
    <col min="11267" max="11267" width="13.625" style="108" bestFit="1" customWidth="1"/>
    <col min="11268" max="11271" width="8.375" style="108" customWidth="1"/>
    <col min="11272" max="11273" width="3.375" style="108" customWidth="1"/>
    <col min="11274" max="11274" width="5.5" style="108" bestFit="1" customWidth="1"/>
    <col min="11275" max="11275" width="13.625" style="108" bestFit="1" customWidth="1"/>
    <col min="11276" max="11279" width="8.375" style="108" customWidth="1"/>
    <col min="11280" max="11280" width="3.375" style="108" customWidth="1"/>
    <col min="11281" max="11520" width="9" style="108" customWidth="1"/>
    <col min="11521" max="11521" width="2.375" style="108" customWidth="1"/>
    <col min="11522" max="11522" width="5.5" style="108" bestFit="1" customWidth="1"/>
    <col min="11523" max="11523" width="13.625" style="108" bestFit="1" customWidth="1"/>
    <col min="11524" max="11527" width="8.375" style="108" customWidth="1"/>
    <col min="11528" max="11529" width="3.375" style="108" customWidth="1"/>
    <col min="11530" max="11530" width="5.5" style="108" bestFit="1" customWidth="1"/>
    <col min="11531" max="11531" width="13.625" style="108" bestFit="1" customWidth="1"/>
    <col min="11532" max="11535" width="8.375" style="108" customWidth="1"/>
    <col min="11536" max="11536" width="3.375" style="108" customWidth="1"/>
    <col min="11537" max="11776" width="9" style="108" customWidth="1"/>
    <col min="11777" max="11777" width="2.375" style="108" customWidth="1"/>
    <col min="11778" max="11778" width="5.5" style="108" bestFit="1" customWidth="1"/>
    <col min="11779" max="11779" width="13.625" style="108" bestFit="1" customWidth="1"/>
    <col min="11780" max="11783" width="8.375" style="108" customWidth="1"/>
    <col min="11784" max="11785" width="3.375" style="108" customWidth="1"/>
    <col min="11786" max="11786" width="5.5" style="108" bestFit="1" customWidth="1"/>
    <col min="11787" max="11787" width="13.625" style="108" bestFit="1" customWidth="1"/>
    <col min="11788" max="11791" width="8.375" style="108" customWidth="1"/>
    <col min="11792" max="11792" width="3.375" style="108" customWidth="1"/>
    <col min="11793" max="12032" width="9" style="108" customWidth="1"/>
    <col min="12033" max="12033" width="2.375" style="108" customWidth="1"/>
    <col min="12034" max="12034" width="5.5" style="108" bestFit="1" customWidth="1"/>
    <col min="12035" max="12035" width="13.625" style="108" bestFit="1" customWidth="1"/>
    <col min="12036" max="12039" width="8.375" style="108" customWidth="1"/>
    <col min="12040" max="12041" width="3.375" style="108" customWidth="1"/>
    <col min="12042" max="12042" width="5.5" style="108" bestFit="1" customWidth="1"/>
    <col min="12043" max="12043" width="13.625" style="108" bestFit="1" customWidth="1"/>
    <col min="12044" max="12047" width="8.375" style="108" customWidth="1"/>
    <col min="12048" max="12048" width="3.375" style="108" customWidth="1"/>
    <col min="12049" max="12288" width="9" style="108" customWidth="1"/>
    <col min="12289" max="12289" width="2.375" style="108" customWidth="1"/>
    <col min="12290" max="12290" width="5.5" style="108" bestFit="1" customWidth="1"/>
    <col min="12291" max="12291" width="13.625" style="108" bestFit="1" customWidth="1"/>
    <col min="12292" max="12295" width="8.375" style="108" customWidth="1"/>
    <col min="12296" max="12297" width="3.375" style="108" customWidth="1"/>
    <col min="12298" max="12298" width="5.5" style="108" bestFit="1" customWidth="1"/>
    <col min="12299" max="12299" width="13.625" style="108" bestFit="1" customWidth="1"/>
    <col min="12300" max="12303" width="8.375" style="108" customWidth="1"/>
    <col min="12304" max="12304" width="3.375" style="108" customWidth="1"/>
    <col min="12305" max="12544" width="9" style="108" customWidth="1"/>
    <col min="12545" max="12545" width="2.375" style="108" customWidth="1"/>
    <col min="12546" max="12546" width="5.5" style="108" bestFit="1" customWidth="1"/>
    <col min="12547" max="12547" width="13.625" style="108" bestFit="1" customWidth="1"/>
    <col min="12548" max="12551" width="8.375" style="108" customWidth="1"/>
    <col min="12552" max="12553" width="3.375" style="108" customWidth="1"/>
    <col min="12554" max="12554" width="5.5" style="108" bestFit="1" customWidth="1"/>
    <col min="12555" max="12555" width="13.625" style="108" bestFit="1" customWidth="1"/>
    <col min="12556" max="12559" width="8.375" style="108" customWidth="1"/>
    <col min="12560" max="12560" width="3.375" style="108" customWidth="1"/>
    <col min="12561" max="12800" width="9" style="108" customWidth="1"/>
    <col min="12801" max="12801" width="2.375" style="108" customWidth="1"/>
    <col min="12802" max="12802" width="5.5" style="108" bestFit="1" customWidth="1"/>
    <col min="12803" max="12803" width="13.625" style="108" bestFit="1" customWidth="1"/>
    <col min="12804" max="12807" width="8.375" style="108" customWidth="1"/>
    <col min="12808" max="12809" width="3.375" style="108" customWidth="1"/>
    <col min="12810" max="12810" width="5.5" style="108" bestFit="1" customWidth="1"/>
    <col min="12811" max="12811" width="13.625" style="108" bestFit="1" customWidth="1"/>
    <col min="12812" max="12815" width="8.375" style="108" customWidth="1"/>
    <col min="12816" max="12816" width="3.375" style="108" customWidth="1"/>
    <col min="12817" max="13056" width="9" style="108" customWidth="1"/>
    <col min="13057" max="13057" width="2.375" style="108" customWidth="1"/>
    <col min="13058" max="13058" width="5.5" style="108" bestFit="1" customWidth="1"/>
    <col min="13059" max="13059" width="13.625" style="108" bestFit="1" customWidth="1"/>
    <col min="13060" max="13063" width="8.375" style="108" customWidth="1"/>
    <col min="13064" max="13065" width="3.375" style="108" customWidth="1"/>
    <col min="13066" max="13066" width="5.5" style="108" bestFit="1" customWidth="1"/>
    <col min="13067" max="13067" width="13.625" style="108" bestFit="1" customWidth="1"/>
    <col min="13068" max="13071" width="8.375" style="108" customWidth="1"/>
    <col min="13072" max="13072" width="3.375" style="108" customWidth="1"/>
    <col min="13073" max="13312" width="9" style="108" customWidth="1"/>
    <col min="13313" max="13313" width="2.375" style="108" customWidth="1"/>
    <col min="13314" max="13314" width="5.5" style="108" bestFit="1" customWidth="1"/>
    <col min="13315" max="13315" width="13.625" style="108" bestFit="1" customWidth="1"/>
    <col min="13316" max="13319" width="8.375" style="108" customWidth="1"/>
    <col min="13320" max="13321" width="3.375" style="108" customWidth="1"/>
    <col min="13322" max="13322" width="5.5" style="108" bestFit="1" customWidth="1"/>
    <col min="13323" max="13323" width="13.625" style="108" bestFit="1" customWidth="1"/>
    <col min="13324" max="13327" width="8.375" style="108" customWidth="1"/>
    <col min="13328" max="13328" width="3.375" style="108" customWidth="1"/>
    <col min="13329" max="13568" width="9" style="108" customWidth="1"/>
    <col min="13569" max="13569" width="2.375" style="108" customWidth="1"/>
    <col min="13570" max="13570" width="5.5" style="108" bestFit="1" customWidth="1"/>
    <col min="13571" max="13571" width="13.625" style="108" bestFit="1" customWidth="1"/>
    <col min="13572" max="13575" width="8.375" style="108" customWidth="1"/>
    <col min="13576" max="13577" width="3.375" style="108" customWidth="1"/>
    <col min="13578" max="13578" width="5.5" style="108" bestFit="1" customWidth="1"/>
    <col min="13579" max="13579" width="13.625" style="108" bestFit="1" customWidth="1"/>
    <col min="13580" max="13583" width="8.375" style="108" customWidth="1"/>
    <col min="13584" max="13584" width="3.375" style="108" customWidth="1"/>
    <col min="13585" max="13824" width="9" style="108" customWidth="1"/>
    <col min="13825" max="13825" width="2.375" style="108" customWidth="1"/>
    <col min="13826" max="13826" width="5.5" style="108" bestFit="1" customWidth="1"/>
    <col min="13827" max="13827" width="13.625" style="108" bestFit="1" customWidth="1"/>
    <col min="13828" max="13831" width="8.375" style="108" customWidth="1"/>
    <col min="13832" max="13833" width="3.375" style="108" customWidth="1"/>
    <col min="13834" max="13834" width="5.5" style="108" bestFit="1" customWidth="1"/>
    <col min="13835" max="13835" width="13.625" style="108" bestFit="1" customWidth="1"/>
    <col min="13836" max="13839" width="8.375" style="108" customWidth="1"/>
    <col min="13840" max="13840" width="3.375" style="108" customWidth="1"/>
    <col min="13841" max="14080" width="9" style="108" customWidth="1"/>
    <col min="14081" max="14081" width="2.375" style="108" customWidth="1"/>
    <col min="14082" max="14082" width="5.5" style="108" bestFit="1" customWidth="1"/>
    <col min="14083" max="14083" width="13.625" style="108" bestFit="1" customWidth="1"/>
    <col min="14084" max="14087" width="8.375" style="108" customWidth="1"/>
    <col min="14088" max="14089" width="3.375" style="108" customWidth="1"/>
    <col min="14090" max="14090" width="5.5" style="108" bestFit="1" customWidth="1"/>
    <col min="14091" max="14091" width="13.625" style="108" bestFit="1" customWidth="1"/>
    <col min="14092" max="14095" width="8.375" style="108" customWidth="1"/>
    <col min="14096" max="14096" width="3.375" style="108" customWidth="1"/>
    <col min="14097" max="14336" width="9" style="108" customWidth="1"/>
    <col min="14337" max="14337" width="2.375" style="108" customWidth="1"/>
    <col min="14338" max="14338" width="5.5" style="108" bestFit="1" customWidth="1"/>
    <col min="14339" max="14339" width="13.625" style="108" bestFit="1" customWidth="1"/>
    <col min="14340" max="14343" width="8.375" style="108" customWidth="1"/>
    <col min="14344" max="14345" width="3.375" style="108" customWidth="1"/>
    <col min="14346" max="14346" width="5.5" style="108" bestFit="1" customWidth="1"/>
    <col min="14347" max="14347" width="13.625" style="108" bestFit="1" customWidth="1"/>
    <col min="14348" max="14351" width="8.375" style="108" customWidth="1"/>
    <col min="14352" max="14352" width="3.375" style="108" customWidth="1"/>
    <col min="14353" max="14592" width="9" style="108" customWidth="1"/>
    <col min="14593" max="14593" width="2.375" style="108" customWidth="1"/>
    <col min="14594" max="14594" width="5.5" style="108" bestFit="1" customWidth="1"/>
    <col min="14595" max="14595" width="13.625" style="108" bestFit="1" customWidth="1"/>
    <col min="14596" max="14599" width="8.375" style="108" customWidth="1"/>
    <col min="14600" max="14601" width="3.375" style="108" customWidth="1"/>
    <col min="14602" max="14602" width="5.5" style="108" bestFit="1" customWidth="1"/>
    <col min="14603" max="14603" width="13.625" style="108" bestFit="1" customWidth="1"/>
    <col min="14604" max="14607" width="8.375" style="108" customWidth="1"/>
    <col min="14608" max="14608" width="3.375" style="108" customWidth="1"/>
    <col min="14609" max="14848" width="9" style="108" customWidth="1"/>
    <col min="14849" max="14849" width="2.375" style="108" customWidth="1"/>
    <col min="14850" max="14850" width="5.5" style="108" bestFit="1" customWidth="1"/>
    <col min="14851" max="14851" width="13.625" style="108" bestFit="1" customWidth="1"/>
    <col min="14852" max="14855" width="8.375" style="108" customWidth="1"/>
    <col min="14856" max="14857" width="3.375" style="108" customWidth="1"/>
    <col min="14858" max="14858" width="5.5" style="108" bestFit="1" customWidth="1"/>
    <col min="14859" max="14859" width="13.625" style="108" bestFit="1" customWidth="1"/>
    <col min="14860" max="14863" width="8.375" style="108" customWidth="1"/>
    <col min="14864" max="14864" width="3.375" style="108" customWidth="1"/>
    <col min="14865" max="15104" width="9" style="108" customWidth="1"/>
    <col min="15105" max="15105" width="2.375" style="108" customWidth="1"/>
    <col min="15106" max="15106" width="5.5" style="108" bestFit="1" customWidth="1"/>
    <col min="15107" max="15107" width="13.625" style="108" bestFit="1" customWidth="1"/>
    <col min="15108" max="15111" width="8.375" style="108" customWidth="1"/>
    <col min="15112" max="15113" width="3.375" style="108" customWidth="1"/>
    <col min="15114" max="15114" width="5.5" style="108" bestFit="1" customWidth="1"/>
    <col min="15115" max="15115" width="13.625" style="108" bestFit="1" customWidth="1"/>
    <col min="15116" max="15119" width="8.375" style="108" customWidth="1"/>
    <col min="15120" max="15120" width="3.375" style="108" customWidth="1"/>
    <col min="15121" max="15360" width="9" style="108" customWidth="1"/>
    <col min="15361" max="15361" width="2.375" style="108" customWidth="1"/>
    <col min="15362" max="15362" width="5.5" style="108" bestFit="1" customWidth="1"/>
    <col min="15363" max="15363" width="13.625" style="108" bestFit="1" customWidth="1"/>
    <col min="15364" max="15367" width="8.375" style="108" customWidth="1"/>
    <col min="15368" max="15369" width="3.375" style="108" customWidth="1"/>
    <col min="15370" max="15370" width="5.5" style="108" bestFit="1" customWidth="1"/>
    <col min="15371" max="15371" width="13.625" style="108" bestFit="1" customWidth="1"/>
    <col min="15372" max="15375" width="8.375" style="108" customWidth="1"/>
    <col min="15376" max="15376" width="3.375" style="108" customWidth="1"/>
    <col min="15377" max="15616" width="9" style="108" customWidth="1"/>
    <col min="15617" max="15617" width="2.375" style="108" customWidth="1"/>
    <col min="15618" max="15618" width="5.5" style="108" bestFit="1" customWidth="1"/>
    <col min="15619" max="15619" width="13.625" style="108" bestFit="1" customWidth="1"/>
    <col min="15620" max="15623" width="8.375" style="108" customWidth="1"/>
    <col min="15624" max="15625" width="3.375" style="108" customWidth="1"/>
    <col min="15626" max="15626" width="5.5" style="108" bestFit="1" customWidth="1"/>
    <col min="15627" max="15627" width="13.625" style="108" bestFit="1" customWidth="1"/>
    <col min="15628" max="15631" width="8.375" style="108" customWidth="1"/>
    <col min="15632" max="15632" width="3.375" style="108" customWidth="1"/>
    <col min="15633" max="15872" width="9" style="108" customWidth="1"/>
    <col min="15873" max="15873" width="2.375" style="108" customWidth="1"/>
    <col min="15874" max="15874" width="5.5" style="108" bestFit="1" customWidth="1"/>
    <col min="15875" max="15875" width="13.625" style="108" bestFit="1" customWidth="1"/>
    <col min="15876" max="15879" width="8.375" style="108" customWidth="1"/>
    <col min="15880" max="15881" width="3.375" style="108" customWidth="1"/>
    <col min="15882" max="15882" width="5.5" style="108" bestFit="1" customWidth="1"/>
    <col min="15883" max="15883" width="13.625" style="108" bestFit="1" customWidth="1"/>
    <col min="15884" max="15887" width="8.375" style="108" customWidth="1"/>
    <col min="15888" max="15888" width="3.375" style="108" customWidth="1"/>
    <col min="15889" max="16128" width="9" style="108" customWidth="1"/>
    <col min="16129" max="16129" width="2.375" style="108" customWidth="1"/>
    <col min="16130" max="16130" width="5.5" style="108" bestFit="1" customWidth="1"/>
    <col min="16131" max="16131" width="13.625" style="108" bestFit="1" customWidth="1"/>
    <col min="16132" max="16135" width="8.375" style="108" customWidth="1"/>
    <col min="16136" max="16137" width="3.375" style="108" customWidth="1"/>
    <col min="16138" max="16138" width="5.5" style="108" bestFit="1" customWidth="1"/>
    <col min="16139" max="16139" width="13.625" style="108" bestFit="1" customWidth="1"/>
    <col min="16140" max="16143" width="8.375" style="108" customWidth="1"/>
    <col min="16144" max="16144" width="3.375" style="108" customWidth="1"/>
    <col min="16145" max="16384" width="9" style="108" customWidth="1"/>
  </cols>
  <sheetData>
    <row r="1" spans="1:16" ht="24.95" customHeight="1">
      <c r="A1" s="36" t="s">
        <v>211</v>
      </c>
      <c r="B1" s="35"/>
      <c r="C1" s="12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s="5" customFormat="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s="5" customFormat="1" ht="15" customHeight="1">
      <c r="A3" s="109" t="s">
        <v>165</v>
      </c>
      <c r="B3" s="3"/>
      <c r="C3" s="3"/>
      <c r="D3" s="3"/>
      <c r="E3" s="3"/>
      <c r="F3" s="3"/>
      <c r="G3" s="3"/>
      <c r="H3" s="3"/>
      <c r="I3" s="109" t="s">
        <v>362</v>
      </c>
      <c r="J3" s="3"/>
      <c r="K3" s="3"/>
      <c r="L3" s="3"/>
      <c r="M3" s="3"/>
      <c r="N3" s="3"/>
      <c r="O3" s="3"/>
    </row>
    <row r="4" spans="1:16" s="5" customFormat="1" ht="15" customHeight="1">
      <c r="A4" s="3"/>
      <c r="B4" s="110"/>
      <c r="C4" s="110"/>
      <c r="D4" s="131"/>
      <c r="E4" s="3"/>
      <c r="F4" s="110"/>
      <c r="G4" s="3"/>
      <c r="H4" s="88"/>
      <c r="I4" s="3"/>
      <c r="J4" s="110"/>
      <c r="K4" s="110"/>
      <c r="L4" s="131"/>
      <c r="M4" s="3"/>
      <c r="N4" s="110"/>
      <c r="O4" s="3"/>
      <c r="P4" s="43"/>
    </row>
    <row r="5" spans="1:16" s="5" customFormat="1" ht="30.6" customHeight="1">
      <c r="A5" s="3"/>
      <c r="B5" s="111" t="s">
        <v>213</v>
      </c>
      <c r="C5" s="122" t="s">
        <v>217</v>
      </c>
      <c r="D5" s="132" t="s">
        <v>433</v>
      </c>
      <c r="E5" s="132"/>
      <c r="F5" s="132"/>
      <c r="G5" s="151" t="s">
        <v>307</v>
      </c>
      <c r="H5" s="3"/>
      <c r="I5" s="3"/>
      <c r="J5" s="118" t="s">
        <v>213</v>
      </c>
      <c r="K5" s="129" t="s">
        <v>217</v>
      </c>
      <c r="L5" s="132" t="s">
        <v>433</v>
      </c>
      <c r="M5" s="132"/>
      <c r="N5" s="132"/>
      <c r="O5" s="151" t="s">
        <v>307</v>
      </c>
    </row>
    <row r="6" spans="1:16" s="5" customFormat="1" ht="15" customHeight="1">
      <c r="A6" s="3"/>
      <c r="B6" s="112"/>
      <c r="C6" s="123"/>
      <c r="D6" s="133" t="s">
        <v>20</v>
      </c>
      <c r="E6" s="139" t="s">
        <v>26</v>
      </c>
      <c r="F6" s="139" t="s">
        <v>28</v>
      </c>
      <c r="G6" s="152"/>
      <c r="H6" s="3"/>
      <c r="I6" s="3"/>
      <c r="J6" s="119"/>
      <c r="K6" s="130"/>
      <c r="L6" s="133" t="s">
        <v>20</v>
      </c>
      <c r="M6" s="139" t="s">
        <v>26</v>
      </c>
      <c r="N6" s="139" t="s">
        <v>28</v>
      </c>
      <c r="O6" s="152"/>
    </row>
    <row r="7" spans="1:16" s="5" customFormat="1" ht="15" customHeight="1">
      <c r="A7" s="3"/>
      <c r="B7" s="113">
        <v>1</v>
      </c>
      <c r="C7" s="124" t="s">
        <v>241</v>
      </c>
      <c r="D7" s="134">
        <v>520</v>
      </c>
      <c r="E7" s="140">
        <v>261</v>
      </c>
      <c r="F7" s="140">
        <v>259</v>
      </c>
      <c r="G7" s="153">
        <f>D7/D17</f>
        <v>0.15853658536585366</v>
      </c>
      <c r="H7" s="156"/>
      <c r="I7" s="3"/>
      <c r="J7" s="113">
        <v>1</v>
      </c>
      <c r="K7" s="124" t="s">
        <v>500</v>
      </c>
      <c r="L7" s="134">
        <v>595</v>
      </c>
      <c r="M7" s="140">
        <v>290</v>
      </c>
      <c r="N7" s="140">
        <v>305</v>
      </c>
      <c r="O7" s="153">
        <f>L7/L17</f>
        <v>0.15559623430962344</v>
      </c>
      <c r="P7" s="165"/>
    </row>
    <row r="8" spans="1:16" s="5" customFormat="1" ht="15" customHeight="1">
      <c r="A8" s="3"/>
      <c r="B8" s="114">
        <v>2</v>
      </c>
      <c r="C8" s="125" t="s">
        <v>500</v>
      </c>
      <c r="D8" s="134">
        <v>519</v>
      </c>
      <c r="E8" s="11">
        <v>247</v>
      </c>
      <c r="F8" s="11">
        <v>272</v>
      </c>
      <c r="G8" s="153">
        <f>D8/D17</f>
        <v>0.15823170731707317</v>
      </c>
      <c r="H8" s="156"/>
      <c r="I8" s="3"/>
      <c r="J8" s="114">
        <v>2</v>
      </c>
      <c r="K8" s="125" t="s">
        <v>244</v>
      </c>
      <c r="L8" s="134">
        <v>589</v>
      </c>
      <c r="M8" s="11">
        <v>290</v>
      </c>
      <c r="N8" s="163">
        <v>299</v>
      </c>
      <c r="O8" s="153">
        <f>L8/L17</f>
        <v>0.15402719665271966</v>
      </c>
      <c r="P8" s="165"/>
    </row>
    <row r="9" spans="1:16" s="5" customFormat="1" ht="15" customHeight="1">
      <c r="A9" s="3"/>
      <c r="B9" s="114">
        <v>3</v>
      </c>
      <c r="C9" s="125" t="s">
        <v>244</v>
      </c>
      <c r="D9" s="134">
        <v>412</v>
      </c>
      <c r="E9" s="11">
        <v>214</v>
      </c>
      <c r="F9" s="11">
        <v>198</v>
      </c>
      <c r="G9" s="153">
        <f>D9/D17</f>
        <v>0.12560975609756098</v>
      </c>
      <c r="H9" s="156"/>
      <c r="I9" s="3"/>
      <c r="J9" s="114">
        <v>3</v>
      </c>
      <c r="K9" s="125" t="s">
        <v>241</v>
      </c>
      <c r="L9" s="134">
        <v>483</v>
      </c>
      <c r="M9" s="11">
        <v>234</v>
      </c>
      <c r="N9" s="163">
        <v>249</v>
      </c>
      <c r="O9" s="153">
        <f>L9/L17</f>
        <v>0.12630753138075315</v>
      </c>
      <c r="P9" s="165"/>
    </row>
    <row r="10" spans="1:16" s="5" customFormat="1" ht="15" customHeight="1">
      <c r="A10" s="3"/>
      <c r="B10" s="114">
        <v>4</v>
      </c>
      <c r="C10" s="125" t="s">
        <v>22</v>
      </c>
      <c r="D10" s="134">
        <v>176</v>
      </c>
      <c r="E10" s="11">
        <v>92</v>
      </c>
      <c r="F10" s="11">
        <v>84</v>
      </c>
      <c r="G10" s="153">
        <f>D10/D17</f>
        <v>5.3658536585365853e-002</v>
      </c>
      <c r="H10" s="156"/>
      <c r="I10" s="3"/>
      <c r="J10" s="114">
        <v>4</v>
      </c>
      <c r="K10" s="125" t="s">
        <v>249</v>
      </c>
      <c r="L10" s="134">
        <v>212</v>
      </c>
      <c r="M10" s="11">
        <v>105</v>
      </c>
      <c r="N10" s="163">
        <v>107</v>
      </c>
      <c r="O10" s="153">
        <f>L10/L17</f>
        <v>5.5439330543933053e-002</v>
      </c>
      <c r="P10" s="165"/>
    </row>
    <row r="11" spans="1:16" s="5" customFormat="1" ht="15" customHeight="1">
      <c r="A11" s="3"/>
      <c r="B11" s="114">
        <v>5</v>
      </c>
      <c r="C11" s="125" t="s">
        <v>245</v>
      </c>
      <c r="D11" s="134">
        <v>174</v>
      </c>
      <c r="E11" s="11">
        <v>88</v>
      </c>
      <c r="F11" s="11">
        <v>86</v>
      </c>
      <c r="G11" s="153">
        <f>D11/D17</f>
        <v>5.3048780487804877e-002</v>
      </c>
      <c r="H11" s="156"/>
      <c r="I11" s="3"/>
      <c r="J11" s="114">
        <v>5</v>
      </c>
      <c r="K11" s="125" t="s">
        <v>502</v>
      </c>
      <c r="L11" s="134">
        <v>206</v>
      </c>
      <c r="M11" s="11">
        <v>94</v>
      </c>
      <c r="N11" s="11">
        <v>112</v>
      </c>
      <c r="O11" s="153">
        <f>L11/L17</f>
        <v>5.387029288702929e-002</v>
      </c>
      <c r="P11" s="165"/>
    </row>
    <row r="12" spans="1:16" s="5" customFormat="1" ht="15" customHeight="1">
      <c r="A12" s="3"/>
      <c r="B12" s="114">
        <v>6</v>
      </c>
      <c r="C12" s="125" t="s">
        <v>501</v>
      </c>
      <c r="D12" s="134">
        <v>170</v>
      </c>
      <c r="E12" s="11">
        <v>93</v>
      </c>
      <c r="F12" s="11">
        <v>77</v>
      </c>
      <c r="G12" s="153">
        <f>D12/D17</f>
        <v>5.1829268292682924e-002</v>
      </c>
      <c r="H12" s="156"/>
      <c r="I12" s="3"/>
      <c r="J12" s="114">
        <v>6</v>
      </c>
      <c r="K12" s="125" t="s">
        <v>247</v>
      </c>
      <c r="L12" s="134">
        <v>184</v>
      </c>
      <c r="M12" s="11">
        <v>86</v>
      </c>
      <c r="N12" s="163">
        <v>98</v>
      </c>
      <c r="O12" s="153">
        <f>L12/L17</f>
        <v>4.8117154811715482e-002</v>
      </c>
      <c r="P12" s="165"/>
    </row>
    <row r="13" spans="1:16" s="5" customFormat="1" ht="15" customHeight="1">
      <c r="A13" s="3"/>
      <c r="B13" s="114">
        <v>7</v>
      </c>
      <c r="C13" s="125" t="s">
        <v>502</v>
      </c>
      <c r="D13" s="134">
        <v>146</v>
      </c>
      <c r="E13" s="11">
        <v>62</v>
      </c>
      <c r="F13" s="11">
        <v>84</v>
      </c>
      <c r="G13" s="153">
        <f>D13/D17</f>
        <v>4.4512195121951217e-002</v>
      </c>
      <c r="H13" s="3"/>
      <c r="I13" s="3"/>
      <c r="J13" s="114">
        <v>7</v>
      </c>
      <c r="K13" s="125" t="s">
        <v>22</v>
      </c>
      <c r="L13" s="134">
        <v>173</v>
      </c>
      <c r="M13" s="11">
        <v>94</v>
      </c>
      <c r="N13" s="163">
        <v>79</v>
      </c>
      <c r="O13" s="153">
        <f>L13/L17</f>
        <v>4.5240585774058574e-002</v>
      </c>
    </row>
    <row r="14" spans="1:16" s="5" customFormat="1" ht="15" customHeight="1">
      <c r="A14" s="3"/>
      <c r="B14" s="114">
        <v>8</v>
      </c>
      <c r="C14" s="125" t="s">
        <v>249</v>
      </c>
      <c r="D14" s="134">
        <v>142</v>
      </c>
      <c r="E14" s="11">
        <v>58</v>
      </c>
      <c r="F14" s="11">
        <v>84</v>
      </c>
      <c r="G14" s="153">
        <f>D14/D17</f>
        <v>4.3292682926829265e-002</v>
      </c>
      <c r="H14" s="156"/>
      <c r="I14" s="3"/>
      <c r="J14" s="114">
        <v>8</v>
      </c>
      <c r="K14" s="125" t="s">
        <v>501</v>
      </c>
      <c r="L14" s="134">
        <v>161</v>
      </c>
      <c r="M14" s="11">
        <v>83</v>
      </c>
      <c r="N14" s="163">
        <v>78</v>
      </c>
      <c r="O14" s="153">
        <f>L14/L17</f>
        <v>4.2102510460251048e-002</v>
      </c>
      <c r="P14" s="165"/>
    </row>
    <row r="15" spans="1:16" s="5" customFormat="1" ht="15" customHeight="1">
      <c r="A15" s="3"/>
      <c r="B15" s="114">
        <v>9</v>
      </c>
      <c r="C15" s="125" t="s">
        <v>247</v>
      </c>
      <c r="D15" s="134">
        <v>108</v>
      </c>
      <c r="E15" s="11">
        <v>50</v>
      </c>
      <c r="F15" s="11">
        <v>58</v>
      </c>
      <c r="G15" s="153">
        <f>D15/D17</f>
        <v>3.2926829268292684e-002</v>
      </c>
      <c r="H15" s="156"/>
      <c r="I15" s="3"/>
      <c r="J15" s="115">
        <v>9</v>
      </c>
      <c r="K15" s="125" t="s">
        <v>245</v>
      </c>
      <c r="L15" s="134">
        <v>121</v>
      </c>
      <c r="M15" s="141">
        <v>65</v>
      </c>
      <c r="N15" s="164">
        <v>56</v>
      </c>
      <c r="O15" s="153">
        <f>L15/L17</f>
        <v>3.1642259414225944e-002</v>
      </c>
    </row>
    <row r="16" spans="1:16" s="5" customFormat="1" ht="15" customHeight="1">
      <c r="A16" s="3"/>
      <c r="B16" s="115">
        <v>9</v>
      </c>
      <c r="C16" s="126" t="s">
        <v>442</v>
      </c>
      <c r="D16" s="135">
        <v>97</v>
      </c>
      <c r="E16" s="141">
        <v>53</v>
      </c>
      <c r="F16" s="141">
        <v>44</v>
      </c>
      <c r="G16" s="153">
        <f>D16/D17</f>
        <v>2.9573170731707316e-002</v>
      </c>
      <c r="H16" s="156"/>
      <c r="I16" s="3"/>
      <c r="J16" s="115">
        <v>10</v>
      </c>
      <c r="K16" s="126" t="s">
        <v>442</v>
      </c>
      <c r="L16" s="138">
        <v>117</v>
      </c>
      <c r="M16" s="141">
        <v>53</v>
      </c>
      <c r="N16" s="164">
        <v>64</v>
      </c>
      <c r="O16" s="153">
        <f>L16/L17</f>
        <v>3.0596234309623431e-002</v>
      </c>
    </row>
    <row r="17" spans="1:16" s="5" customFormat="1" ht="24.6" customHeight="1">
      <c r="A17" s="3"/>
      <c r="B17" s="116" t="s">
        <v>218</v>
      </c>
      <c r="C17" s="127"/>
      <c r="D17" s="136">
        <v>3280</v>
      </c>
      <c r="E17" s="142">
        <v>1664</v>
      </c>
      <c r="F17" s="149">
        <v>1616</v>
      </c>
      <c r="G17" s="154">
        <v>1</v>
      </c>
      <c r="H17" s="156"/>
      <c r="I17" s="3"/>
      <c r="J17" s="116" t="s">
        <v>218</v>
      </c>
      <c r="K17" s="127"/>
      <c r="L17" s="136">
        <v>3824</v>
      </c>
      <c r="M17" s="142">
        <v>1910</v>
      </c>
      <c r="N17" s="142">
        <v>1914</v>
      </c>
      <c r="O17" s="154">
        <v>1</v>
      </c>
    </row>
    <row r="18" spans="1:16" s="5" customFormat="1" ht="15" customHeight="1">
      <c r="A18" s="3"/>
      <c r="B18" s="117"/>
      <c r="C18" s="128"/>
      <c r="D18" s="137"/>
      <c r="E18" s="143"/>
      <c r="F18" s="150"/>
      <c r="G18" s="155"/>
      <c r="H18" s="156"/>
      <c r="I18" s="3"/>
      <c r="J18" s="117"/>
      <c r="K18" s="128"/>
      <c r="L18" s="137"/>
      <c r="M18" s="143"/>
      <c r="N18" s="143"/>
      <c r="O18" s="155"/>
    </row>
    <row r="19" spans="1:16" s="5" customFormat="1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6" s="5" customFormat="1" ht="15" customHeight="1">
      <c r="A20" s="109" t="s">
        <v>440</v>
      </c>
      <c r="B20" s="3"/>
      <c r="C20" s="3"/>
      <c r="D20" s="3"/>
      <c r="E20" s="3"/>
      <c r="F20" s="3"/>
      <c r="G20" s="3"/>
      <c r="H20" s="3"/>
      <c r="I20" s="109" t="s">
        <v>498</v>
      </c>
      <c r="J20" s="110"/>
      <c r="K20" s="3"/>
      <c r="L20" s="131"/>
      <c r="M20" s="144"/>
      <c r="N20" s="110"/>
      <c r="O20" s="3"/>
    </row>
    <row r="21" spans="1:16" s="5" customFormat="1" ht="15" customHeight="1">
      <c r="A21" s="3"/>
      <c r="B21" s="110"/>
      <c r="C21" s="110"/>
      <c r="D21" s="131"/>
      <c r="E21" s="144"/>
      <c r="F21" s="110"/>
      <c r="G21" s="3"/>
      <c r="H21" s="88"/>
      <c r="I21" s="3"/>
      <c r="J21" s="118" t="s">
        <v>213</v>
      </c>
      <c r="K21" s="129" t="s">
        <v>220</v>
      </c>
      <c r="L21" s="132" t="s">
        <v>433</v>
      </c>
      <c r="M21" s="132"/>
      <c r="N21" s="132"/>
      <c r="O21" s="151" t="s">
        <v>307</v>
      </c>
      <c r="P21" s="43"/>
    </row>
    <row r="22" spans="1:16" s="5" customFormat="1" ht="18" customHeight="1">
      <c r="A22" s="3"/>
      <c r="B22" s="118" t="s">
        <v>213</v>
      </c>
      <c r="C22" s="129" t="s">
        <v>220</v>
      </c>
      <c r="D22" s="132" t="s">
        <v>433</v>
      </c>
      <c r="E22" s="132"/>
      <c r="F22" s="132"/>
      <c r="G22" s="151" t="s">
        <v>307</v>
      </c>
      <c r="H22" s="3"/>
      <c r="I22" s="3"/>
      <c r="J22" s="119"/>
      <c r="K22" s="130"/>
      <c r="L22" s="133" t="s">
        <v>20</v>
      </c>
      <c r="M22" s="139" t="s">
        <v>26</v>
      </c>
      <c r="N22" s="139" t="s">
        <v>28</v>
      </c>
      <c r="O22" s="152"/>
    </row>
    <row r="23" spans="1:16" s="5" customFormat="1" ht="15" customHeight="1">
      <c r="A23" s="3"/>
      <c r="B23" s="119"/>
      <c r="C23" s="130"/>
      <c r="D23" s="133" t="s">
        <v>20</v>
      </c>
      <c r="E23" s="139" t="s">
        <v>26</v>
      </c>
      <c r="F23" s="139" t="s">
        <v>28</v>
      </c>
      <c r="G23" s="152"/>
      <c r="H23" s="3"/>
      <c r="I23" s="3"/>
      <c r="J23" s="120">
        <v>1</v>
      </c>
      <c r="K23" s="124" t="s">
        <v>503</v>
      </c>
      <c r="L23" s="134">
        <v>392</v>
      </c>
      <c r="M23" s="145">
        <v>225</v>
      </c>
      <c r="N23" s="145">
        <v>167</v>
      </c>
      <c r="O23" s="153">
        <f>L23/L33</f>
        <v>5.9948004282000304e-002</v>
      </c>
    </row>
    <row r="24" spans="1:16" s="5" customFormat="1" ht="15" customHeight="1">
      <c r="A24" s="3"/>
      <c r="B24" s="120">
        <v>1</v>
      </c>
      <c r="C24" s="124" t="s">
        <v>503</v>
      </c>
      <c r="D24" s="134">
        <v>244</v>
      </c>
      <c r="E24" s="145">
        <v>144</v>
      </c>
      <c r="F24" s="145">
        <v>100</v>
      </c>
      <c r="G24" s="153">
        <f>D24/D34</f>
        <v>3.9791258969341159e-002</v>
      </c>
      <c r="H24" s="156"/>
      <c r="I24" s="3"/>
      <c r="J24" s="120">
        <v>2</v>
      </c>
      <c r="K24" s="125" t="s">
        <v>280</v>
      </c>
      <c r="L24" s="134">
        <v>198</v>
      </c>
      <c r="M24" s="92">
        <v>134</v>
      </c>
      <c r="N24" s="92">
        <v>64</v>
      </c>
      <c r="O24" s="153">
        <f>L24/L33</f>
        <v>3.0279859305704235e-002</v>
      </c>
      <c r="P24" s="165"/>
    </row>
    <row r="25" spans="1:16" s="5" customFormat="1" ht="15" customHeight="1">
      <c r="A25" s="3"/>
      <c r="B25" s="120">
        <v>2</v>
      </c>
      <c r="C25" s="125" t="s">
        <v>280</v>
      </c>
      <c r="D25" s="134">
        <v>242</v>
      </c>
      <c r="E25" s="92">
        <v>136</v>
      </c>
      <c r="F25" s="92">
        <v>106</v>
      </c>
      <c r="G25" s="153">
        <f>D25/D34</f>
        <v>3.9465101108936723e-002</v>
      </c>
      <c r="H25" s="156"/>
      <c r="I25" s="3"/>
      <c r="J25" s="120">
        <v>3</v>
      </c>
      <c r="K25" s="125" t="s">
        <v>64</v>
      </c>
      <c r="L25" s="134">
        <v>190</v>
      </c>
      <c r="M25" s="92">
        <v>110</v>
      </c>
      <c r="N25" s="92">
        <v>80</v>
      </c>
      <c r="O25" s="153">
        <f>L25/L33</f>
        <v>2.9056430646887902e-002</v>
      </c>
      <c r="P25" s="165"/>
    </row>
    <row r="26" spans="1:16" s="5" customFormat="1" ht="15" customHeight="1">
      <c r="A26" s="3"/>
      <c r="B26" s="120">
        <v>3</v>
      </c>
      <c r="C26" s="125" t="s">
        <v>64</v>
      </c>
      <c r="D26" s="134">
        <v>236</v>
      </c>
      <c r="E26" s="92">
        <v>128</v>
      </c>
      <c r="F26" s="92">
        <v>108</v>
      </c>
      <c r="G26" s="153">
        <f>D26/D34</f>
        <v>3.8486627527723416e-002</v>
      </c>
      <c r="H26" s="156"/>
      <c r="I26" s="3"/>
      <c r="J26" s="120">
        <v>4</v>
      </c>
      <c r="K26" s="125" t="s">
        <v>441</v>
      </c>
      <c r="L26" s="134">
        <v>165</v>
      </c>
      <c r="M26" s="92">
        <v>81</v>
      </c>
      <c r="N26" s="92">
        <v>84</v>
      </c>
      <c r="O26" s="153">
        <f>L26/L33</f>
        <v>2.5233216088086863e-002</v>
      </c>
      <c r="P26" s="165"/>
    </row>
    <row r="27" spans="1:16" s="5" customFormat="1" ht="15" customHeight="1">
      <c r="A27" s="3"/>
      <c r="B27" s="120">
        <v>4</v>
      </c>
      <c r="C27" s="125" t="s">
        <v>16</v>
      </c>
      <c r="D27" s="134">
        <v>163</v>
      </c>
      <c r="E27" s="92">
        <v>88</v>
      </c>
      <c r="F27" s="92">
        <v>75</v>
      </c>
      <c r="G27" s="153">
        <f>D27/D34</f>
        <v>2.6581865622961512e-002</v>
      </c>
      <c r="H27" s="157"/>
      <c r="I27" s="3"/>
      <c r="J27" s="120">
        <v>5</v>
      </c>
      <c r="K27" s="125" t="s">
        <v>216</v>
      </c>
      <c r="L27" s="134">
        <v>152</v>
      </c>
      <c r="M27" s="92">
        <v>89</v>
      </c>
      <c r="N27" s="92">
        <v>63</v>
      </c>
      <c r="O27" s="153">
        <f>L27/L33</f>
        <v>2.3245144517510322e-002</v>
      </c>
      <c r="P27" s="165"/>
    </row>
    <row r="28" spans="1:16" s="5" customFormat="1" ht="15" customHeight="1">
      <c r="A28" s="3"/>
      <c r="B28" s="120">
        <v>5</v>
      </c>
      <c r="C28" s="125" t="s">
        <v>441</v>
      </c>
      <c r="D28" s="134">
        <v>153</v>
      </c>
      <c r="E28" s="92">
        <v>82</v>
      </c>
      <c r="F28" s="92">
        <v>71</v>
      </c>
      <c r="G28" s="153">
        <f>D28/D34</f>
        <v>2.4951076320939333e-002</v>
      </c>
      <c r="H28" s="156"/>
      <c r="I28" s="3"/>
      <c r="J28" s="120">
        <v>6</v>
      </c>
      <c r="K28" s="125" t="s">
        <v>408</v>
      </c>
      <c r="L28" s="134">
        <v>133</v>
      </c>
      <c r="M28" s="92">
        <v>75</v>
      </c>
      <c r="N28" s="92">
        <v>58</v>
      </c>
      <c r="O28" s="153">
        <f>L28/L33</f>
        <v>2.0339501452821533e-002</v>
      </c>
      <c r="P28" s="165"/>
    </row>
    <row r="29" spans="1:16" s="5" customFormat="1" ht="15" customHeight="1">
      <c r="A29" s="3"/>
      <c r="B29" s="120">
        <v>6</v>
      </c>
      <c r="C29" s="125" t="s">
        <v>408</v>
      </c>
      <c r="D29" s="134">
        <v>149</v>
      </c>
      <c r="E29" s="92">
        <v>80</v>
      </c>
      <c r="F29" s="92">
        <v>69</v>
      </c>
      <c r="G29" s="153">
        <f>D29/D34</f>
        <v>2.4298760600130462e-002</v>
      </c>
      <c r="H29" s="156"/>
      <c r="I29" s="3"/>
      <c r="J29" s="120">
        <v>7</v>
      </c>
      <c r="K29" s="125" t="s">
        <v>16</v>
      </c>
      <c r="L29" s="134">
        <v>128</v>
      </c>
      <c r="M29" s="92">
        <v>75</v>
      </c>
      <c r="N29" s="92">
        <v>53</v>
      </c>
      <c r="O29" s="153">
        <f>L29/L33</f>
        <v>1.9574858541061325e-002</v>
      </c>
      <c r="P29" s="165"/>
    </row>
    <row r="30" spans="1:16" s="5" customFormat="1" ht="15" customHeight="1">
      <c r="A30" s="3"/>
      <c r="B30" s="120">
        <v>7</v>
      </c>
      <c r="C30" s="125" t="s">
        <v>504</v>
      </c>
      <c r="D30" s="134">
        <v>144</v>
      </c>
      <c r="E30" s="92">
        <v>91</v>
      </c>
      <c r="F30" s="92">
        <v>53</v>
      </c>
      <c r="G30" s="153">
        <f>D30/D34</f>
        <v>2.3483365949119372e-002</v>
      </c>
      <c r="H30" s="156"/>
      <c r="I30" s="3"/>
      <c r="J30" s="120">
        <v>8</v>
      </c>
      <c r="K30" s="125" t="s">
        <v>504</v>
      </c>
      <c r="L30" s="134">
        <v>124</v>
      </c>
      <c r="M30" s="92">
        <v>85</v>
      </c>
      <c r="N30" s="92">
        <v>39</v>
      </c>
      <c r="O30" s="153">
        <f>L30/L33</f>
        <v>1.8963144211653158e-002</v>
      </c>
      <c r="P30" s="165"/>
    </row>
    <row r="31" spans="1:16" s="5" customFormat="1" ht="15" customHeight="1">
      <c r="A31" s="3"/>
      <c r="B31" s="120">
        <v>8</v>
      </c>
      <c r="C31" s="125" t="s">
        <v>154</v>
      </c>
      <c r="D31" s="134">
        <v>139</v>
      </c>
      <c r="E31" s="92">
        <v>81</v>
      </c>
      <c r="F31" s="92">
        <v>58</v>
      </c>
      <c r="G31" s="153">
        <f>D31/D34</f>
        <v>2.2667971298108283e-002</v>
      </c>
      <c r="H31" s="156"/>
      <c r="I31" s="3"/>
      <c r="J31" s="120">
        <v>9</v>
      </c>
      <c r="K31" s="125" t="s">
        <v>154</v>
      </c>
      <c r="L31" s="134">
        <v>118</v>
      </c>
      <c r="M31" s="92">
        <v>68</v>
      </c>
      <c r="N31" s="92">
        <v>50</v>
      </c>
      <c r="O31" s="153">
        <f>L31/L33</f>
        <v>1.8045572717540908e-002</v>
      </c>
      <c r="P31" s="165"/>
    </row>
    <row r="32" spans="1:16" s="5" customFormat="1" ht="15" customHeight="1">
      <c r="A32" s="3"/>
      <c r="B32" s="120">
        <v>9</v>
      </c>
      <c r="C32" s="125" t="s">
        <v>444</v>
      </c>
      <c r="D32" s="134">
        <v>124</v>
      </c>
      <c r="E32" s="92">
        <v>66</v>
      </c>
      <c r="F32" s="92">
        <v>58</v>
      </c>
      <c r="G32" s="153">
        <f>D32/D34</f>
        <v>2.0221787345075015e-002</v>
      </c>
      <c r="H32" s="156"/>
      <c r="I32" s="3"/>
      <c r="J32" s="158">
        <v>10</v>
      </c>
      <c r="K32" s="126" t="s">
        <v>506</v>
      </c>
      <c r="L32" s="138">
        <v>104</v>
      </c>
      <c r="M32" s="146">
        <v>62</v>
      </c>
      <c r="N32" s="92">
        <v>42</v>
      </c>
      <c r="O32" s="153">
        <f>L32/L33</f>
        <v>1.5904572564612324e-002</v>
      </c>
      <c r="P32" s="165"/>
    </row>
    <row r="33" spans="1:16" s="5" customFormat="1" ht="18" customHeight="1">
      <c r="A33" s="3"/>
      <c r="B33" s="120">
        <v>10</v>
      </c>
      <c r="C33" s="126" t="s">
        <v>505</v>
      </c>
      <c r="D33" s="138">
        <v>108</v>
      </c>
      <c r="E33" s="146">
        <v>58</v>
      </c>
      <c r="F33" s="92">
        <v>50</v>
      </c>
      <c r="G33" s="153">
        <f>D33/D34</f>
        <v>1.7612524461839529e-002</v>
      </c>
      <c r="H33" s="156"/>
      <c r="I33" s="3"/>
      <c r="J33" s="116" t="s">
        <v>218</v>
      </c>
      <c r="K33" s="127"/>
      <c r="L33" s="136">
        <v>6539</v>
      </c>
      <c r="M33" s="142">
        <v>3501</v>
      </c>
      <c r="N33" s="142">
        <v>3038</v>
      </c>
      <c r="O33" s="154">
        <v>1</v>
      </c>
      <c r="P33" s="165"/>
    </row>
    <row r="34" spans="1:16" s="5" customFormat="1" ht="20.399999999999999" customHeight="1">
      <c r="A34" s="3"/>
      <c r="B34" s="116" t="s">
        <v>218</v>
      </c>
      <c r="C34" s="127"/>
      <c r="D34" s="136">
        <v>6132</v>
      </c>
      <c r="E34" s="147">
        <v>3278</v>
      </c>
      <c r="F34" s="147">
        <v>2854</v>
      </c>
      <c r="G34" s="154">
        <v>1</v>
      </c>
      <c r="H34" s="156"/>
      <c r="I34" s="3"/>
      <c r="J34" s="117"/>
      <c r="K34" s="128"/>
      <c r="L34" s="137"/>
      <c r="M34" s="143"/>
      <c r="N34" s="143"/>
      <c r="O34" s="155"/>
      <c r="P34" s="165"/>
    </row>
    <row r="35" spans="1:16" s="5" customFormat="1" ht="13.2" customHeight="1">
      <c r="A35" s="3"/>
      <c r="B35" s="117"/>
      <c r="C35" s="128"/>
      <c r="D35" s="137"/>
      <c r="E35" s="148"/>
      <c r="F35" s="148"/>
      <c r="G35" s="155"/>
      <c r="H35" s="156"/>
      <c r="I35" s="3"/>
      <c r="J35" s="159"/>
      <c r="K35" s="160"/>
      <c r="L35" s="161"/>
      <c r="M35" s="3"/>
      <c r="N35" s="3"/>
      <c r="O35" s="3"/>
      <c r="P35" s="166"/>
    </row>
    <row r="36" spans="1:16" s="5" customFormat="1" ht="15" customHeight="1">
      <c r="A36" s="3"/>
      <c r="B36" s="3"/>
      <c r="C36" s="3"/>
      <c r="D36" s="3"/>
      <c r="E36" s="3"/>
      <c r="F36" s="3"/>
      <c r="G36" s="3"/>
      <c r="H36" s="156"/>
      <c r="I36" s="3"/>
      <c r="J36" s="3"/>
      <c r="K36" s="3"/>
      <c r="L36" s="3"/>
      <c r="M36" s="3"/>
      <c r="N36" s="3"/>
      <c r="O36" s="3"/>
      <c r="P36" s="166"/>
    </row>
    <row r="37" spans="1:16" s="5" customFormat="1" ht="15" customHeight="1">
      <c r="A37" s="3"/>
      <c r="B37" s="3" t="s">
        <v>445</v>
      </c>
      <c r="C37" s="3"/>
      <c r="D37" s="3"/>
      <c r="E37" s="3"/>
      <c r="F37" s="3"/>
      <c r="G37" s="3"/>
      <c r="H37" s="156"/>
      <c r="I37" s="35"/>
      <c r="J37" s="35"/>
      <c r="K37" s="35"/>
      <c r="L37" s="35"/>
      <c r="M37" s="162"/>
      <c r="N37" s="35"/>
      <c r="O37" s="35"/>
    </row>
    <row r="38" spans="1:16" ht="15" customHeight="1">
      <c r="A38" s="35"/>
      <c r="B38" s="3" t="s">
        <v>222</v>
      </c>
      <c r="C38" s="3"/>
      <c r="D38" s="3"/>
      <c r="E38" s="3"/>
      <c r="F38" s="3"/>
      <c r="G38" s="3"/>
      <c r="H38" s="3"/>
      <c r="I38" s="35"/>
      <c r="J38" s="35"/>
      <c r="K38" s="35"/>
      <c r="L38" s="35"/>
      <c r="M38" s="35"/>
      <c r="N38" s="35"/>
      <c r="O38" s="35"/>
    </row>
    <row r="39" spans="1:16" ht="15" customHeight="1">
      <c r="H39" s="5"/>
    </row>
    <row r="40" spans="1:16" ht="13.5" customHeight="1"/>
    <row r="41" spans="1:16" ht="13.5" customHeight="1"/>
    <row r="42" spans="1:16" ht="13.5" customHeight="1"/>
    <row r="43" spans="1:16" ht="13.5" customHeight="1"/>
    <row r="44" spans="1:16" ht="13.5" customHeight="1"/>
    <row r="45" spans="1:16" ht="13.5" customHeight="1"/>
    <row r="46" spans="1:16" ht="13.5" customHeight="1"/>
    <row r="47" spans="1:16" ht="13.5" customHeight="1"/>
    <row r="48" spans="1:16" ht="13.5" customHeight="1"/>
    <row r="49" s="108" customFormat="1" ht="13.5" customHeight="1"/>
    <row r="50" s="108" customFormat="1" ht="13.5" customHeight="1"/>
    <row r="51" s="108" customFormat="1" ht="27" customHeight="1"/>
  </sheetData>
  <customSheetViews>
    <customSheetView guid="{89EDACE3-7A90-4C4F-80E2-2055C43DBF08}" showPageBreaks="1" fitToPage="1" view="pageBreakPreview">
      <selection activeCell="N17" sqref="N17:N18"/>
      <pageMargins left="0.39370078740157483" right="0.39370078740157483" top="0.78740157480314965" bottom="0.78740157480314965" header="0.39370078740157483" footer="0.51181102362204722"/>
      <pageSetup paperSize="9" fitToHeight="0" cellComments="asDisplayed" r:id="rId1"/>
      <headerFooter alignWithMargins="0"/>
    </customSheetView>
    <customSheetView guid="{D83A2F19-8053-804C-B0A0-AD78097D5C77}" fitToPage="1" view="pageBreakPreview" topLeftCell="A8">
      <selection activeCell="O7" sqref="O7"/>
      <pageMargins left="0.39370078740157483" right="0.39370078740157483" top="0.78740157480314965" bottom="0.78740157480314965" header="0.39370078740157483" footer="0.51181102362204722"/>
      <pageSetup paperSize="9" fitToHeight="0" cellComments="asDisplayed" r:id="rId2"/>
      <headerFooter alignWithMargins="0"/>
    </customSheetView>
    <customSheetView guid="{BDF73DDE-34E3-C047-B308-159BB220279E}" showPageBreaks="1" fitToPage="1" view="pageBreakPreview" topLeftCell="A22">
      <selection activeCell="J19" sqref="J19"/>
      <pageMargins left="0.39370078740157483" right="0.39370078740157483" top="0.78740157480314965" bottom="0.78740157480314965" header="0.39370078740157483" footer="0.51181102362204722"/>
      <pageSetup paperSize="9" fitToHeight="0" cellComments="asDisplayed" r:id="rId3"/>
      <headerFooter alignWithMargins="0"/>
    </customSheetView>
  </customSheetViews>
  <mergeCells count="24">
    <mergeCell ref="G5:G6"/>
    <mergeCell ref="O5:O6"/>
    <mergeCell ref="B17:C18"/>
    <mergeCell ref="D17:D18"/>
    <mergeCell ref="E17:E18"/>
    <mergeCell ref="F17:F18"/>
    <mergeCell ref="G17:G18"/>
    <mergeCell ref="J17:K18"/>
    <mergeCell ref="L17:L18"/>
    <mergeCell ref="M17:M18"/>
    <mergeCell ref="N17:N18"/>
    <mergeCell ref="O17:O18"/>
    <mergeCell ref="O21:O22"/>
    <mergeCell ref="G22:G23"/>
    <mergeCell ref="J33:K34"/>
    <mergeCell ref="L33:L34"/>
    <mergeCell ref="M33:M34"/>
    <mergeCell ref="N33:N34"/>
    <mergeCell ref="O33:O34"/>
    <mergeCell ref="B34:C35"/>
    <mergeCell ref="D34:D35"/>
    <mergeCell ref="E34:E35"/>
    <mergeCell ref="F34:F35"/>
    <mergeCell ref="G34:G35"/>
  </mergeCells>
  <phoneticPr fontId="31"/>
  <pageMargins left="0.39370078740157483" right="0.39370078740157483" top="0.78740157480314965" bottom="0.78740157480314965" header="0.39370078740157483" footer="0.51181102362204722"/>
  <pageSetup paperSize="9" scale="79" fitToWidth="1" fitToHeight="0" usePrinterDefaults="1" cellComments="asDisplayed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0"/>
  <sheetViews>
    <sheetView view="pageBreakPreview" zoomScaleSheetLayoutView="100" workbookViewId="0">
      <selection activeCell="O16" sqref="O16"/>
    </sheetView>
  </sheetViews>
  <sheetFormatPr defaultRowHeight="16.2"/>
  <cols>
    <col min="1" max="1" width="3.375" style="44" customWidth="1"/>
    <col min="2" max="2" width="15.875" style="44" customWidth="1"/>
    <col min="3" max="3" width="7.5" style="44" bestFit="1" customWidth="1"/>
    <col min="4" max="6" width="15.625" style="44" customWidth="1"/>
    <col min="7" max="16384" width="9" style="44" customWidth="1"/>
  </cols>
  <sheetData>
    <row r="1" spans="1:7" ht="24.95" customHeight="1">
      <c r="A1" s="4" t="s">
        <v>446</v>
      </c>
      <c r="C1" s="35"/>
      <c r="D1" s="35"/>
    </row>
    <row r="2" spans="1:7" s="1" customFormat="1" ht="15" customHeight="1">
      <c r="A2" s="5"/>
      <c r="C2" s="3"/>
      <c r="D2" s="3"/>
    </row>
    <row r="3" spans="1:7" s="3" customFormat="1" ht="15" customHeight="1">
      <c r="B3" s="110"/>
      <c r="C3" s="179"/>
      <c r="E3" s="110"/>
      <c r="F3" s="43" t="s">
        <v>399</v>
      </c>
    </row>
    <row r="4" spans="1:7" s="3" customFormat="1" ht="30" customHeight="1">
      <c r="B4" s="167" t="s">
        <v>447</v>
      </c>
      <c r="C4" s="180"/>
      <c r="D4" s="186" t="s">
        <v>309</v>
      </c>
      <c r="E4" s="192" t="s">
        <v>232</v>
      </c>
      <c r="F4" s="200" t="s">
        <v>227</v>
      </c>
    </row>
    <row r="5" spans="1:7" s="3" customFormat="1" ht="30" customHeight="1">
      <c r="B5" s="168" t="s">
        <v>229</v>
      </c>
      <c r="C5" s="181" t="s">
        <v>448</v>
      </c>
      <c r="D5" s="187">
        <v>9533</v>
      </c>
      <c r="E5" s="193">
        <v>1730</v>
      </c>
      <c r="F5" s="201">
        <f t="shared" ref="F5:F14" si="0">D5+E5</f>
        <v>11263</v>
      </c>
    </row>
    <row r="6" spans="1:7" s="3" customFormat="1" ht="30" customHeight="1">
      <c r="B6" s="169"/>
      <c r="C6" s="181" t="s">
        <v>385</v>
      </c>
      <c r="D6" s="187">
        <v>1637</v>
      </c>
      <c r="E6" s="193">
        <v>267</v>
      </c>
      <c r="F6" s="201">
        <f t="shared" si="0"/>
        <v>1904</v>
      </c>
    </row>
    <row r="7" spans="1:7" s="3" customFormat="1" ht="30" customHeight="1">
      <c r="B7" s="170"/>
      <c r="C7" s="181" t="s">
        <v>5</v>
      </c>
      <c r="D7" s="10">
        <f>D5+D6</f>
        <v>11170</v>
      </c>
      <c r="E7" s="10">
        <f>E5+E6</f>
        <v>1997</v>
      </c>
      <c r="F7" s="201">
        <f t="shared" si="0"/>
        <v>13167</v>
      </c>
    </row>
    <row r="8" spans="1:7" s="3" customFormat="1" ht="30" customHeight="1">
      <c r="B8" s="171" t="s">
        <v>429</v>
      </c>
      <c r="C8" s="182"/>
      <c r="D8" s="188">
        <v>23859</v>
      </c>
      <c r="E8" s="194">
        <v>7987</v>
      </c>
      <c r="F8" s="201">
        <f t="shared" si="0"/>
        <v>31846</v>
      </c>
    </row>
    <row r="9" spans="1:7" s="3" customFormat="1" ht="30" customHeight="1">
      <c r="B9" s="172" t="s">
        <v>443</v>
      </c>
      <c r="C9" s="183"/>
      <c r="D9" s="187">
        <v>6132</v>
      </c>
      <c r="E9" s="195"/>
      <c r="F9" s="201">
        <f t="shared" si="0"/>
        <v>6132</v>
      </c>
    </row>
    <row r="10" spans="1:7" s="3" customFormat="1" ht="30" customHeight="1">
      <c r="B10" s="172" t="s">
        <v>450</v>
      </c>
      <c r="C10" s="183"/>
      <c r="D10" s="187">
        <v>6539</v>
      </c>
      <c r="E10" s="196"/>
      <c r="F10" s="201">
        <f t="shared" si="0"/>
        <v>6539</v>
      </c>
    </row>
    <row r="11" spans="1:7" s="3" customFormat="1" ht="30" customHeight="1">
      <c r="B11" s="172" t="s">
        <v>451</v>
      </c>
      <c r="C11" s="183"/>
      <c r="D11" s="187">
        <v>3430</v>
      </c>
      <c r="E11" s="194">
        <v>649</v>
      </c>
      <c r="F11" s="201">
        <f t="shared" si="0"/>
        <v>4079</v>
      </c>
    </row>
    <row r="12" spans="1:7" s="3" customFormat="1" ht="30" customHeight="1">
      <c r="B12" s="173" t="s">
        <v>226</v>
      </c>
      <c r="C12" s="181" t="s">
        <v>32</v>
      </c>
      <c r="D12" s="189">
        <v>415</v>
      </c>
      <c r="E12" s="197"/>
      <c r="F12" s="201">
        <f t="shared" si="0"/>
        <v>415</v>
      </c>
    </row>
    <row r="13" spans="1:7" s="3" customFormat="1" ht="30" customHeight="1">
      <c r="B13" s="174"/>
      <c r="C13" s="181" t="s">
        <v>340</v>
      </c>
      <c r="D13" s="189">
        <v>307</v>
      </c>
      <c r="E13" s="197"/>
      <c r="F13" s="201">
        <f t="shared" si="0"/>
        <v>307</v>
      </c>
      <c r="G13" s="79"/>
    </row>
    <row r="14" spans="1:7" s="3" customFormat="1" ht="30" customHeight="1">
      <c r="B14" s="175" t="s">
        <v>224</v>
      </c>
      <c r="C14" s="184"/>
      <c r="D14" s="190">
        <v>972</v>
      </c>
      <c r="E14" s="198"/>
      <c r="F14" s="202">
        <f t="shared" si="0"/>
        <v>972</v>
      </c>
    </row>
    <row r="15" spans="1:7" s="3" customFormat="1" ht="15" customHeight="1">
      <c r="B15" s="176"/>
      <c r="C15" s="185"/>
      <c r="D15" s="191"/>
      <c r="E15" s="199"/>
      <c r="F15" s="191"/>
    </row>
    <row r="16" spans="1:7" s="3" customFormat="1" ht="15" customHeight="1">
      <c r="B16" s="177" t="s">
        <v>290</v>
      </c>
      <c r="C16" s="178"/>
      <c r="D16" s="178"/>
      <c r="E16" s="178"/>
      <c r="F16" s="178"/>
    </row>
    <row r="17" spans="1:6" s="3" customFormat="1" ht="13.2">
      <c r="A17" s="6"/>
      <c r="B17" s="178"/>
      <c r="C17" s="178"/>
      <c r="D17" s="178"/>
      <c r="E17" s="178"/>
      <c r="F17" s="178"/>
    </row>
    <row r="18" spans="1:6" s="3" customFormat="1" ht="13.2">
      <c r="A18" s="6"/>
    </row>
    <row r="19" spans="1:6" s="1" customFormat="1" ht="13.2"/>
    <row r="20" spans="1:6" s="1" customFormat="1" ht="13.2"/>
  </sheetData>
  <customSheetViews>
    <customSheetView guid="{89EDACE3-7A90-4C4F-80E2-2055C43DBF08}" showPageBreaks="1" view="pageBreakPreview">
      <selection activeCell="D8" sqref="D8"/>
      <pageMargins left="0.39370078740157483" right="0.39370078740157483" top="0.78740157480314965" bottom="0.78740157480314965" header="0.39370078740157483" footer="0.51181102362204722"/>
      <pageSetup paperSize="9" scale="120" fitToHeight="0" cellComments="asDisplayed" r:id="rId1"/>
      <headerFooter alignWithMargins="0"/>
    </customSheetView>
    <customSheetView guid="{D83A2F19-8053-804C-B0A0-AD78097D5C77}" view="pageBreakPreview" topLeftCell="A15">
      <selection activeCell="D15" sqref="D15"/>
      <pageMargins left="0.39370078740157483" right="0.39370078740157483" top="0.78740157480314965" bottom="0.78740157480314965" header="0.39370078740157483" footer="0.51181102362204722"/>
      <pageSetup paperSize="9" scale="120" fitToHeight="0" cellComments="asDisplayed" r:id="rId2"/>
      <headerFooter alignWithMargins="0"/>
    </customSheetView>
    <customSheetView guid="{BDF73DDE-34E3-C047-B308-159BB220279E}" showPageBreaks="1" view="pageBreakPreview">
      <selection activeCell="O16" sqref="O16"/>
      <pageMargins left="0.39370078740157483" right="0.39370078740157483" top="0.78740157480314965" bottom="0.78740157480314965" header="0.39370078740157483" footer="0.51181102362204722"/>
      <pageSetup paperSize="9" scale="120" fitToHeight="0" cellComments="asDisplayed" r:id="rId3"/>
      <headerFooter alignWithMargins="0"/>
    </customSheetView>
  </customSheetViews>
  <mergeCells count="9">
    <mergeCell ref="B4:C4"/>
    <mergeCell ref="B8:C8"/>
    <mergeCell ref="B9:C9"/>
    <mergeCell ref="B10:C10"/>
    <mergeCell ref="B11:C11"/>
    <mergeCell ref="B14:C14"/>
    <mergeCell ref="B5:B7"/>
    <mergeCell ref="B12:B13"/>
    <mergeCell ref="B16:F17"/>
  </mergeCells>
  <phoneticPr fontId="31"/>
  <pageMargins left="0.39370078740157483" right="0.39370078740157483" top="0.78740157480314965" bottom="0.78740157480314965" header="0.39370078740157483" footer="0.51181102362204722"/>
  <pageSetup paperSize="9" scale="120" fitToWidth="1" fitToHeight="0" usePrinterDefaults="1" cellComments="asDisplayed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2"/>
  <sheetViews>
    <sheetView view="pageBreakPreview" topLeftCell="C1" zoomScaleSheetLayoutView="100" workbookViewId="0">
      <selection activeCell="P15" sqref="P15"/>
    </sheetView>
  </sheetViews>
  <sheetFormatPr defaultRowHeight="16.2"/>
  <cols>
    <col min="1" max="1" width="3.125" style="35" customWidth="1"/>
    <col min="2" max="2" width="9.5" style="35" bestFit="1" customWidth="1"/>
    <col min="3" max="3" width="11.5" style="35" bestFit="1" customWidth="1"/>
    <col min="4" max="6" width="10.875" style="35" customWidth="1"/>
    <col min="7" max="9" width="9.625" style="35" customWidth="1"/>
    <col min="10" max="10" width="9.625" style="203" customWidth="1"/>
    <col min="11" max="11" width="9.625" style="35" customWidth="1"/>
    <col min="12" max="12" width="2.125" style="35" customWidth="1"/>
    <col min="13" max="256" width="9" style="35" customWidth="1"/>
    <col min="257" max="257" width="3.125" style="35" customWidth="1"/>
    <col min="258" max="258" width="9.5" style="35" bestFit="1" customWidth="1"/>
    <col min="259" max="259" width="11.5" style="35" bestFit="1" customWidth="1"/>
    <col min="260" max="262" width="10.875" style="35" customWidth="1"/>
    <col min="263" max="267" width="9.625" style="35" customWidth="1"/>
    <col min="268" max="268" width="2.125" style="35" customWidth="1"/>
    <col min="269" max="512" width="9" style="35" customWidth="1"/>
    <col min="513" max="513" width="3.125" style="35" customWidth="1"/>
    <col min="514" max="514" width="9.5" style="35" bestFit="1" customWidth="1"/>
    <col min="515" max="515" width="11.5" style="35" bestFit="1" customWidth="1"/>
    <col min="516" max="518" width="10.875" style="35" customWidth="1"/>
    <col min="519" max="523" width="9.625" style="35" customWidth="1"/>
    <col min="524" max="524" width="2.125" style="35" customWidth="1"/>
    <col min="525" max="768" width="9" style="35" customWidth="1"/>
    <col min="769" max="769" width="3.125" style="35" customWidth="1"/>
    <col min="770" max="770" width="9.5" style="35" bestFit="1" customWidth="1"/>
    <col min="771" max="771" width="11.5" style="35" bestFit="1" customWidth="1"/>
    <col min="772" max="774" width="10.875" style="35" customWidth="1"/>
    <col min="775" max="779" width="9.625" style="35" customWidth="1"/>
    <col min="780" max="780" width="2.125" style="35" customWidth="1"/>
    <col min="781" max="1024" width="9" style="35" customWidth="1"/>
    <col min="1025" max="1025" width="3.125" style="35" customWidth="1"/>
    <col min="1026" max="1026" width="9.5" style="35" bestFit="1" customWidth="1"/>
    <col min="1027" max="1027" width="11.5" style="35" bestFit="1" customWidth="1"/>
    <col min="1028" max="1030" width="10.875" style="35" customWidth="1"/>
    <col min="1031" max="1035" width="9.625" style="35" customWidth="1"/>
    <col min="1036" max="1036" width="2.125" style="35" customWidth="1"/>
    <col min="1037" max="1280" width="9" style="35" customWidth="1"/>
    <col min="1281" max="1281" width="3.125" style="35" customWidth="1"/>
    <col min="1282" max="1282" width="9.5" style="35" bestFit="1" customWidth="1"/>
    <col min="1283" max="1283" width="11.5" style="35" bestFit="1" customWidth="1"/>
    <col min="1284" max="1286" width="10.875" style="35" customWidth="1"/>
    <col min="1287" max="1291" width="9.625" style="35" customWidth="1"/>
    <col min="1292" max="1292" width="2.125" style="35" customWidth="1"/>
    <col min="1293" max="1536" width="9" style="35" customWidth="1"/>
    <col min="1537" max="1537" width="3.125" style="35" customWidth="1"/>
    <col min="1538" max="1538" width="9.5" style="35" bestFit="1" customWidth="1"/>
    <col min="1539" max="1539" width="11.5" style="35" bestFit="1" customWidth="1"/>
    <col min="1540" max="1542" width="10.875" style="35" customWidth="1"/>
    <col min="1543" max="1547" width="9.625" style="35" customWidth="1"/>
    <col min="1548" max="1548" width="2.125" style="35" customWidth="1"/>
    <col min="1549" max="1792" width="9" style="35" customWidth="1"/>
    <col min="1793" max="1793" width="3.125" style="35" customWidth="1"/>
    <col min="1794" max="1794" width="9.5" style="35" bestFit="1" customWidth="1"/>
    <col min="1795" max="1795" width="11.5" style="35" bestFit="1" customWidth="1"/>
    <col min="1796" max="1798" width="10.875" style="35" customWidth="1"/>
    <col min="1799" max="1803" width="9.625" style="35" customWidth="1"/>
    <col min="1804" max="1804" width="2.125" style="35" customWidth="1"/>
    <col min="1805" max="2048" width="9" style="35" customWidth="1"/>
    <col min="2049" max="2049" width="3.125" style="35" customWidth="1"/>
    <col min="2050" max="2050" width="9.5" style="35" bestFit="1" customWidth="1"/>
    <col min="2051" max="2051" width="11.5" style="35" bestFit="1" customWidth="1"/>
    <col min="2052" max="2054" width="10.875" style="35" customWidth="1"/>
    <col min="2055" max="2059" width="9.625" style="35" customWidth="1"/>
    <col min="2060" max="2060" width="2.125" style="35" customWidth="1"/>
    <col min="2061" max="2304" width="9" style="35" customWidth="1"/>
    <col min="2305" max="2305" width="3.125" style="35" customWidth="1"/>
    <col min="2306" max="2306" width="9.5" style="35" bestFit="1" customWidth="1"/>
    <col min="2307" max="2307" width="11.5" style="35" bestFit="1" customWidth="1"/>
    <col min="2308" max="2310" width="10.875" style="35" customWidth="1"/>
    <col min="2311" max="2315" width="9.625" style="35" customWidth="1"/>
    <col min="2316" max="2316" width="2.125" style="35" customWidth="1"/>
    <col min="2317" max="2560" width="9" style="35" customWidth="1"/>
    <col min="2561" max="2561" width="3.125" style="35" customWidth="1"/>
    <col min="2562" max="2562" width="9.5" style="35" bestFit="1" customWidth="1"/>
    <col min="2563" max="2563" width="11.5" style="35" bestFit="1" customWidth="1"/>
    <col min="2564" max="2566" width="10.875" style="35" customWidth="1"/>
    <col min="2567" max="2571" width="9.625" style="35" customWidth="1"/>
    <col min="2572" max="2572" width="2.125" style="35" customWidth="1"/>
    <col min="2573" max="2816" width="9" style="35" customWidth="1"/>
    <col min="2817" max="2817" width="3.125" style="35" customWidth="1"/>
    <col min="2818" max="2818" width="9.5" style="35" bestFit="1" customWidth="1"/>
    <col min="2819" max="2819" width="11.5" style="35" bestFit="1" customWidth="1"/>
    <col min="2820" max="2822" width="10.875" style="35" customWidth="1"/>
    <col min="2823" max="2827" width="9.625" style="35" customWidth="1"/>
    <col min="2828" max="2828" width="2.125" style="35" customWidth="1"/>
    <col min="2829" max="3072" width="9" style="35" customWidth="1"/>
    <col min="3073" max="3073" width="3.125" style="35" customWidth="1"/>
    <col min="3074" max="3074" width="9.5" style="35" bestFit="1" customWidth="1"/>
    <col min="3075" max="3075" width="11.5" style="35" bestFit="1" customWidth="1"/>
    <col min="3076" max="3078" width="10.875" style="35" customWidth="1"/>
    <col min="3079" max="3083" width="9.625" style="35" customWidth="1"/>
    <col min="3084" max="3084" width="2.125" style="35" customWidth="1"/>
    <col min="3085" max="3328" width="9" style="35" customWidth="1"/>
    <col min="3329" max="3329" width="3.125" style="35" customWidth="1"/>
    <col min="3330" max="3330" width="9.5" style="35" bestFit="1" customWidth="1"/>
    <col min="3331" max="3331" width="11.5" style="35" bestFit="1" customWidth="1"/>
    <col min="3332" max="3334" width="10.875" style="35" customWidth="1"/>
    <col min="3335" max="3339" width="9.625" style="35" customWidth="1"/>
    <col min="3340" max="3340" width="2.125" style="35" customWidth="1"/>
    <col min="3341" max="3584" width="9" style="35" customWidth="1"/>
    <col min="3585" max="3585" width="3.125" style="35" customWidth="1"/>
    <col min="3586" max="3586" width="9.5" style="35" bestFit="1" customWidth="1"/>
    <col min="3587" max="3587" width="11.5" style="35" bestFit="1" customWidth="1"/>
    <col min="3588" max="3590" width="10.875" style="35" customWidth="1"/>
    <col min="3591" max="3595" width="9.625" style="35" customWidth="1"/>
    <col min="3596" max="3596" width="2.125" style="35" customWidth="1"/>
    <col min="3597" max="3840" width="9" style="35" customWidth="1"/>
    <col min="3841" max="3841" width="3.125" style="35" customWidth="1"/>
    <col min="3842" max="3842" width="9.5" style="35" bestFit="1" customWidth="1"/>
    <col min="3843" max="3843" width="11.5" style="35" bestFit="1" customWidth="1"/>
    <col min="3844" max="3846" width="10.875" style="35" customWidth="1"/>
    <col min="3847" max="3851" width="9.625" style="35" customWidth="1"/>
    <col min="3852" max="3852" width="2.125" style="35" customWidth="1"/>
    <col min="3853" max="4096" width="9" style="35" customWidth="1"/>
    <col min="4097" max="4097" width="3.125" style="35" customWidth="1"/>
    <col min="4098" max="4098" width="9.5" style="35" bestFit="1" customWidth="1"/>
    <col min="4099" max="4099" width="11.5" style="35" bestFit="1" customWidth="1"/>
    <col min="4100" max="4102" width="10.875" style="35" customWidth="1"/>
    <col min="4103" max="4107" width="9.625" style="35" customWidth="1"/>
    <col min="4108" max="4108" width="2.125" style="35" customWidth="1"/>
    <col min="4109" max="4352" width="9" style="35" customWidth="1"/>
    <col min="4353" max="4353" width="3.125" style="35" customWidth="1"/>
    <col min="4354" max="4354" width="9.5" style="35" bestFit="1" customWidth="1"/>
    <col min="4355" max="4355" width="11.5" style="35" bestFit="1" customWidth="1"/>
    <col min="4356" max="4358" width="10.875" style="35" customWidth="1"/>
    <col min="4359" max="4363" width="9.625" style="35" customWidth="1"/>
    <col min="4364" max="4364" width="2.125" style="35" customWidth="1"/>
    <col min="4365" max="4608" width="9" style="35" customWidth="1"/>
    <col min="4609" max="4609" width="3.125" style="35" customWidth="1"/>
    <col min="4610" max="4610" width="9.5" style="35" bestFit="1" customWidth="1"/>
    <col min="4611" max="4611" width="11.5" style="35" bestFit="1" customWidth="1"/>
    <col min="4612" max="4614" width="10.875" style="35" customWidth="1"/>
    <col min="4615" max="4619" width="9.625" style="35" customWidth="1"/>
    <col min="4620" max="4620" width="2.125" style="35" customWidth="1"/>
    <col min="4621" max="4864" width="9" style="35" customWidth="1"/>
    <col min="4865" max="4865" width="3.125" style="35" customWidth="1"/>
    <col min="4866" max="4866" width="9.5" style="35" bestFit="1" customWidth="1"/>
    <col min="4867" max="4867" width="11.5" style="35" bestFit="1" customWidth="1"/>
    <col min="4868" max="4870" width="10.875" style="35" customWidth="1"/>
    <col min="4871" max="4875" width="9.625" style="35" customWidth="1"/>
    <col min="4876" max="4876" width="2.125" style="35" customWidth="1"/>
    <col min="4877" max="5120" width="9" style="35" customWidth="1"/>
    <col min="5121" max="5121" width="3.125" style="35" customWidth="1"/>
    <col min="5122" max="5122" width="9.5" style="35" bestFit="1" customWidth="1"/>
    <col min="5123" max="5123" width="11.5" style="35" bestFit="1" customWidth="1"/>
    <col min="5124" max="5126" width="10.875" style="35" customWidth="1"/>
    <col min="5127" max="5131" width="9.625" style="35" customWidth="1"/>
    <col min="5132" max="5132" width="2.125" style="35" customWidth="1"/>
    <col min="5133" max="5376" width="9" style="35" customWidth="1"/>
    <col min="5377" max="5377" width="3.125" style="35" customWidth="1"/>
    <col min="5378" max="5378" width="9.5" style="35" bestFit="1" customWidth="1"/>
    <col min="5379" max="5379" width="11.5" style="35" bestFit="1" customWidth="1"/>
    <col min="5380" max="5382" width="10.875" style="35" customWidth="1"/>
    <col min="5383" max="5387" width="9.625" style="35" customWidth="1"/>
    <col min="5388" max="5388" width="2.125" style="35" customWidth="1"/>
    <col min="5389" max="5632" width="9" style="35" customWidth="1"/>
    <col min="5633" max="5633" width="3.125" style="35" customWidth="1"/>
    <col min="5634" max="5634" width="9.5" style="35" bestFit="1" customWidth="1"/>
    <col min="5635" max="5635" width="11.5" style="35" bestFit="1" customWidth="1"/>
    <col min="5636" max="5638" width="10.875" style="35" customWidth="1"/>
    <col min="5639" max="5643" width="9.625" style="35" customWidth="1"/>
    <col min="5644" max="5644" width="2.125" style="35" customWidth="1"/>
    <col min="5645" max="5888" width="9" style="35" customWidth="1"/>
    <col min="5889" max="5889" width="3.125" style="35" customWidth="1"/>
    <col min="5890" max="5890" width="9.5" style="35" bestFit="1" customWidth="1"/>
    <col min="5891" max="5891" width="11.5" style="35" bestFit="1" customWidth="1"/>
    <col min="5892" max="5894" width="10.875" style="35" customWidth="1"/>
    <col min="5895" max="5899" width="9.625" style="35" customWidth="1"/>
    <col min="5900" max="5900" width="2.125" style="35" customWidth="1"/>
    <col min="5901" max="6144" width="9" style="35" customWidth="1"/>
    <col min="6145" max="6145" width="3.125" style="35" customWidth="1"/>
    <col min="6146" max="6146" width="9.5" style="35" bestFit="1" customWidth="1"/>
    <col min="6147" max="6147" width="11.5" style="35" bestFit="1" customWidth="1"/>
    <col min="6148" max="6150" width="10.875" style="35" customWidth="1"/>
    <col min="6151" max="6155" width="9.625" style="35" customWidth="1"/>
    <col min="6156" max="6156" width="2.125" style="35" customWidth="1"/>
    <col min="6157" max="6400" width="9" style="35" customWidth="1"/>
    <col min="6401" max="6401" width="3.125" style="35" customWidth="1"/>
    <col min="6402" max="6402" width="9.5" style="35" bestFit="1" customWidth="1"/>
    <col min="6403" max="6403" width="11.5" style="35" bestFit="1" customWidth="1"/>
    <col min="6404" max="6406" width="10.875" style="35" customWidth="1"/>
    <col min="6407" max="6411" width="9.625" style="35" customWidth="1"/>
    <col min="6412" max="6412" width="2.125" style="35" customWidth="1"/>
    <col min="6413" max="6656" width="9" style="35" customWidth="1"/>
    <col min="6657" max="6657" width="3.125" style="35" customWidth="1"/>
    <col min="6658" max="6658" width="9.5" style="35" bestFit="1" customWidth="1"/>
    <col min="6659" max="6659" width="11.5" style="35" bestFit="1" customWidth="1"/>
    <col min="6660" max="6662" width="10.875" style="35" customWidth="1"/>
    <col min="6663" max="6667" width="9.625" style="35" customWidth="1"/>
    <col min="6668" max="6668" width="2.125" style="35" customWidth="1"/>
    <col min="6669" max="6912" width="9" style="35" customWidth="1"/>
    <col min="6913" max="6913" width="3.125" style="35" customWidth="1"/>
    <col min="6914" max="6914" width="9.5" style="35" bestFit="1" customWidth="1"/>
    <col min="6915" max="6915" width="11.5" style="35" bestFit="1" customWidth="1"/>
    <col min="6916" max="6918" width="10.875" style="35" customWidth="1"/>
    <col min="6919" max="6923" width="9.625" style="35" customWidth="1"/>
    <col min="6924" max="6924" width="2.125" style="35" customWidth="1"/>
    <col min="6925" max="7168" width="9" style="35" customWidth="1"/>
    <col min="7169" max="7169" width="3.125" style="35" customWidth="1"/>
    <col min="7170" max="7170" width="9.5" style="35" bestFit="1" customWidth="1"/>
    <col min="7171" max="7171" width="11.5" style="35" bestFit="1" customWidth="1"/>
    <col min="7172" max="7174" width="10.875" style="35" customWidth="1"/>
    <col min="7175" max="7179" width="9.625" style="35" customWidth="1"/>
    <col min="7180" max="7180" width="2.125" style="35" customWidth="1"/>
    <col min="7181" max="7424" width="9" style="35" customWidth="1"/>
    <col min="7425" max="7425" width="3.125" style="35" customWidth="1"/>
    <col min="7426" max="7426" width="9.5" style="35" bestFit="1" customWidth="1"/>
    <col min="7427" max="7427" width="11.5" style="35" bestFit="1" customWidth="1"/>
    <col min="7428" max="7430" width="10.875" style="35" customWidth="1"/>
    <col min="7431" max="7435" width="9.625" style="35" customWidth="1"/>
    <col min="7436" max="7436" width="2.125" style="35" customWidth="1"/>
    <col min="7437" max="7680" width="9" style="35" customWidth="1"/>
    <col min="7681" max="7681" width="3.125" style="35" customWidth="1"/>
    <col min="7682" max="7682" width="9.5" style="35" bestFit="1" customWidth="1"/>
    <col min="7683" max="7683" width="11.5" style="35" bestFit="1" customWidth="1"/>
    <col min="7684" max="7686" width="10.875" style="35" customWidth="1"/>
    <col min="7687" max="7691" width="9.625" style="35" customWidth="1"/>
    <col min="7692" max="7692" width="2.125" style="35" customWidth="1"/>
    <col min="7693" max="7936" width="9" style="35" customWidth="1"/>
    <col min="7937" max="7937" width="3.125" style="35" customWidth="1"/>
    <col min="7938" max="7938" width="9.5" style="35" bestFit="1" customWidth="1"/>
    <col min="7939" max="7939" width="11.5" style="35" bestFit="1" customWidth="1"/>
    <col min="7940" max="7942" width="10.875" style="35" customWidth="1"/>
    <col min="7943" max="7947" width="9.625" style="35" customWidth="1"/>
    <col min="7948" max="7948" width="2.125" style="35" customWidth="1"/>
    <col min="7949" max="8192" width="9" style="35" customWidth="1"/>
    <col min="8193" max="8193" width="3.125" style="35" customWidth="1"/>
    <col min="8194" max="8194" width="9.5" style="35" bestFit="1" customWidth="1"/>
    <col min="8195" max="8195" width="11.5" style="35" bestFit="1" customWidth="1"/>
    <col min="8196" max="8198" width="10.875" style="35" customWidth="1"/>
    <col min="8199" max="8203" width="9.625" style="35" customWidth="1"/>
    <col min="8204" max="8204" width="2.125" style="35" customWidth="1"/>
    <col min="8205" max="8448" width="9" style="35" customWidth="1"/>
    <col min="8449" max="8449" width="3.125" style="35" customWidth="1"/>
    <col min="8450" max="8450" width="9.5" style="35" bestFit="1" customWidth="1"/>
    <col min="8451" max="8451" width="11.5" style="35" bestFit="1" customWidth="1"/>
    <col min="8452" max="8454" width="10.875" style="35" customWidth="1"/>
    <col min="8455" max="8459" width="9.625" style="35" customWidth="1"/>
    <col min="8460" max="8460" width="2.125" style="35" customWidth="1"/>
    <col min="8461" max="8704" width="9" style="35" customWidth="1"/>
    <col min="8705" max="8705" width="3.125" style="35" customWidth="1"/>
    <col min="8706" max="8706" width="9.5" style="35" bestFit="1" customWidth="1"/>
    <col min="8707" max="8707" width="11.5" style="35" bestFit="1" customWidth="1"/>
    <col min="8708" max="8710" width="10.875" style="35" customWidth="1"/>
    <col min="8711" max="8715" width="9.625" style="35" customWidth="1"/>
    <col min="8716" max="8716" width="2.125" style="35" customWidth="1"/>
    <col min="8717" max="8960" width="9" style="35" customWidth="1"/>
    <col min="8961" max="8961" width="3.125" style="35" customWidth="1"/>
    <col min="8962" max="8962" width="9.5" style="35" bestFit="1" customWidth="1"/>
    <col min="8963" max="8963" width="11.5" style="35" bestFit="1" customWidth="1"/>
    <col min="8964" max="8966" width="10.875" style="35" customWidth="1"/>
    <col min="8967" max="8971" width="9.625" style="35" customWidth="1"/>
    <col min="8972" max="8972" width="2.125" style="35" customWidth="1"/>
    <col min="8973" max="9216" width="9" style="35" customWidth="1"/>
    <col min="9217" max="9217" width="3.125" style="35" customWidth="1"/>
    <col min="9218" max="9218" width="9.5" style="35" bestFit="1" customWidth="1"/>
    <col min="9219" max="9219" width="11.5" style="35" bestFit="1" customWidth="1"/>
    <col min="9220" max="9222" width="10.875" style="35" customWidth="1"/>
    <col min="9223" max="9227" width="9.625" style="35" customWidth="1"/>
    <col min="9228" max="9228" width="2.125" style="35" customWidth="1"/>
    <col min="9229" max="9472" width="9" style="35" customWidth="1"/>
    <col min="9473" max="9473" width="3.125" style="35" customWidth="1"/>
    <col min="9474" max="9474" width="9.5" style="35" bestFit="1" customWidth="1"/>
    <col min="9475" max="9475" width="11.5" style="35" bestFit="1" customWidth="1"/>
    <col min="9476" max="9478" width="10.875" style="35" customWidth="1"/>
    <col min="9479" max="9483" width="9.625" style="35" customWidth="1"/>
    <col min="9484" max="9484" width="2.125" style="35" customWidth="1"/>
    <col min="9485" max="9728" width="9" style="35" customWidth="1"/>
    <col min="9729" max="9729" width="3.125" style="35" customWidth="1"/>
    <col min="9730" max="9730" width="9.5" style="35" bestFit="1" customWidth="1"/>
    <col min="9731" max="9731" width="11.5" style="35" bestFit="1" customWidth="1"/>
    <col min="9732" max="9734" width="10.875" style="35" customWidth="1"/>
    <col min="9735" max="9739" width="9.625" style="35" customWidth="1"/>
    <col min="9740" max="9740" width="2.125" style="35" customWidth="1"/>
    <col min="9741" max="9984" width="9" style="35" customWidth="1"/>
    <col min="9985" max="9985" width="3.125" style="35" customWidth="1"/>
    <col min="9986" max="9986" width="9.5" style="35" bestFit="1" customWidth="1"/>
    <col min="9987" max="9987" width="11.5" style="35" bestFit="1" customWidth="1"/>
    <col min="9988" max="9990" width="10.875" style="35" customWidth="1"/>
    <col min="9991" max="9995" width="9.625" style="35" customWidth="1"/>
    <col min="9996" max="9996" width="2.125" style="35" customWidth="1"/>
    <col min="9997" max="10240" width="9" style="35" customWidth="1"/>
    <col min="10241" max="10241" width="3.125" style="35" customWidth="1"/>
    <col min="10242" max="10242" width="9.5" style="35" bestFit="1" customWidth="1"/>
    <col min="10243" max="10243" width="11.5" style="35" bestFit="1" customWidth="1"/>
    <col min="10244" max="10246" width="10.875" style="35" customWidth="1"/>
    <col min="10247" max="10251" width="9.625" style="35" customWidth="1"/>
    <col min="10252" max="10252" width="2.125" style="35" customWidth="1"/>
    <col min="10253" max="10496" width="9" style="35" customWidth="1"/>
    <col min="10497" max="10497" width="3.125" style="35" customWidth="1"/>
    <col min="10498" max="10498" width="9.5" style="35" bestFit="1" customWidth="1"/>
    <col min="10499" max="10499" width="11.5" style="35" bestFit="1" customWidth="1"/>
    <col min="10500" max="10502" width="10.875" style="35" customWidth="1"/>
    <col min="10503" max="10507" width="9.625" style="35" customWidth="1"/>
    <col min="10508" max="10508" width="2.125" style="35" customWidth="1"/>
    <col min="10509" max="10752" width="9" style="35" customWidth="1"/>
    <col min="10753" max="10753" width="3.125" style="35" customWidth="1"/>
    <col min="10754" max="10754" width="9.5" style="35" bestFit="1" customWidth="1"/>
    <col min="10755" max="10755" width="11.5" style="35" bestFit="1" customWidth="1"/>
    <col min="10756" max="10758" width="10.875" style="35" customWidth="1"/>
    <col min="10759" max="10763" width="9.625" style="35" customWidth="1"/>
    <col min="10764" max="10764" width="2.125" style="35" customWidth="1"/>
    <col min="10765" max="11008" width="9" style="35" customWidth="1"/>
    <col min="11009" max="11009" width="3.125" style="35" customWidth="1"/>
    <col min="11010" max="11010" width="9.5" style="35" bestFit="1" customWidth="1"/>
    <col min="11011" max="11011" width="11.5" style="35" bestFit="1" customWidth="1"/>
    <col min="11012" max="11014" width="10.875" style="35" customWidth="1"/>
    <col min="11015" max="11019" width="9.625" style="35" customWidth="1"/>
    <col min="11020" max="11020" width="2.125" style="35" customWidth="1"/>
    <col min="11021" max="11264" width="9" style="35" customWidth="1"/>
    <col min="11265" max="11265" width="3.125" style="35" customWidth="1"/>
    <col min="11266" max="11266" width="9.5" style="35" bestFit="1" customWidth="1"/>
    <col min="11267" max="11267" width="11.5" style="35" bestFit="1" customWidth="1"/>
    <col min="11268" max="11270" width="10.875" style="35" customWidth="1"/>
    <col min="11271" max="11275" width="9.625" style="35" customWidth="1"/>
    <col min="11276" max="11276" width="2.125" style="35" customWidth="1"/>
    <col min="11277" max="11520" width="9" style="35" customWidth="1"/>
    <col min="11521" max="11521" width="3.125" style="35" customWidth="1"/>
    <col min="11522" max="11522" width="9.5" style="35" bestFit="1" customWidth="1"/>
    <col min="11523" max="11523" width="11.5" style="35" bestFit="1" customWidth="1"/>
    <col min="11524" max="11526" width="10.875" style="35" customWidth="1"/>
    <col min="11527" max="11531" width="9.625" style="35" customWidth="1"/>
    <col min="11532" max="11532" width="2.125" style="35" customWidth="1"/>
    <col min="11533" max="11776" width="9" style="35" customWidth="1"/>
    <col min="11777" max="11777" width="3.125" style="35" customWidth="1"/>
    <col min="11778" max="11778" width="9.5" style="35" bestFit="1" customWidth="1"/>
    <col min="11779" max="11779" width="11.5" style="35" bestFit="1" customWidth="1"/>
    <col min="11780" max="11782" width="10.875" style="35" customWidth="1"/>
    <col min="11783" max="11787" width="9.625" style="35" customWidth="1"/>
    <col min="11788" max="11788" width="2.125" style="35" customWidth="1"/>
    <col min="11789" max="12032" width="9" style="35" customWidth="1"/>
    <col min="12033" max="12033" width="3.125" style="35" customWidth="1"/>
    <col min="12034" max="12034" width="9.5" style="35" bestFit="1" customWidth="1"/>
    <col min="12035" max="12035" width="11.5" style="35" bestFit="1" customWidth="1"/>
    <col min="12036" max="12038" width="10.875" style="35" customWidth="1"/>
    <col min="12039" max="12043" width="9.625" style="35" customWidth="1"/>
    <col min="12044" max="12044" width="2.125" style="35" customWidth="1"/>
    <col min="12045" max="12288" width="9" style="35" customWidth="1"/>
    <col min="12289" max="12289" width="3.125" style="35" customWidth="1"/>
    <col min="12290" max="12290" width="9.5" style="35" bestFit="1" customWidth="1"/>
    <col min="12291" max="12291" width="11.5" style="35" bestFit="1" customWidth="1"/>
    <col min="12292" max="12294" width="10.875" style="35" customWidth="1"/>
    <col min="12295" max="12299" width="9.625" style="35" customWidth="1"/>
    <col min="12300" max="12300" width="2.125" style="35" customWidth="1"/>
    <col min="12301" max="12544" width="9" style="35" customWidth="1"/>
    <col min="12545" max="12545" width="3.125" style="35" customWidth="1"/>
    <col min="12546" max="12546" width="9.5" style="35" bestFit="1" customWidth="1"/>
    <col min="12547" max="12547" width="11.5" style="35" bestFit="1" customWidth="1"/>
    <col min="12548" max="12550" width="10.875" style="35" customWidth="1"/>
    <col min="12551" max="12555" width="9.625" style="35" customWidth="1"/>
    <col min="12556" max="12556" width="2.125" style="35" customWidth="1"/>
    <col min="12557" max="12800" width="9" style="35" customWidth="1"/>
    <col min="12801" max="12801" width="3.125" style="35" customWidth="1"/>
    <col min="12802" max="12802" width="9.5" style="35" bestFit="1" customWidth="1"/>
    <col min="12803" max="12803" width="11.5" style="35" bestFit="1" customWidth="1"/>
    <col min="12804" max="12806" width="10.875" style="35" customWidth="1"/>
    <col min="12807" max="12811" width="9.625" style="35" customWidth="1"/>
    <col min="12812" max="12812" width="2.125" style="35" customWidth="1"/>
    <col min="12813" max="13056" width="9" style="35" customWidth="1"/>
    <col min="13057" max="13057" width="3.125" style="35" customWidth="1"/>
    <col min="13058" max="13058" width="9.5" style="35" bestFit="1" customWidth="1"/>
    <col min="13059" max="13059" width="11.5" style="35" bestFit="1" customWidth="1"/>
    <col min="13060" max="13062" width="10.875" style="35" customWidth="1"/>
    <col min="13063" max="13067" width="9.625" style="35" customWidth="1"/>
    <col min="13068" max="13068" width="2.125" style="35" customWidth="1"/>
    <col min="13069" max="13312" width="9" style="35" customWidth="1"/>
    <col min="13313" max="13313" width="3.125" style="35" customWidth="1"/>
    <col min="13314" max="13314" width="9.5" style="35" bestFit="1" customWidth="1"/>
    <col min="13315" max="13315" width="11.5" style="35" bestFit="1" customWidth="1"/>
    <col min="13316" max="13318" width="10.875" style="35" customWidth="1"/>
    <col min="13319" max="13323" width="9.625" style="35" customWidth="1"/>
    <col min="13324" max="13324" width="2.125" style="35" customWidth="1"/>
    <col min="13325" max="13568" width="9" style="35" customWidth="1"/>
    <col min="13569" max="13569" width="3.125" style="35" customWidth="1"/>
    <col min="13570" max="13570" width="9.5" style="35" bestFit="1" customWidth="1"/>
    <col min="13571" max="13571" width="11.5" style="35" bestFit="1" customWidth="1"/>
    <col min="13572" max="13574" width="10.875" style="35" customWidth="1"/>
    <col min="13575" max="13579" width="9.625" style="35" customWidth="1"/>
    <col min="13580" max="13580" width="2.125" style="35" customWidth="1"/>
    <col min="13581" max="13824" width="9" style="35" customWidth="1"/>
    <col min="13825" max="13825" width="3.125" style="35" customWidth="1"/>
    <col min="13826" max="13826" width="9.5" style="35" bestFit="1" customWidth="1"/>
    <col min="13827" max="13827" width="11.5" style="35" bestFit="1" customWidth="1"/>
    <col min="13828" max="13830" width="10.875" style="35" customWidth="1"/>
    <col min="13831" max="13835" width="9.625" style="35" customWidth="1"/>
    <col min="13836" max="13836" width="2.125" style="35" customWidth="1"/>
    <col min="13837" max="14080" width="9" style="35" customWidth="1"/>
    <col min="14081" max="14081" width="3.125" style="35" customWidth="1"/>
    <col min="14082" max="14082" width="9.5" style="35" bestFit="1" customWidth="1"/>
    <col min="14083" max="14083" width="11.5" style="35" bestFit="1" customWidth="1"/>
    <col min="14084" max="14086" width="10.875" style="35" customWidth="1"/>
    <col min="14087" max="14091" width="9.625" style="35" customWidth="1"/>
    <col min="14092" max="14092" width="2.125" style="35" customWidth="1"/>
    <col min="14093" max="14336" width="9" style="35" customWidth="1"/>
    <col min="14337" max="14337" width="3.125" style="35" customWidth="1"/>
    <col min="14338" max="14338" width="9.5" style="35" bestFit="1" customWidth="1"/>
    <col min="14339" max="14339" width="11.5" style="35" bestFit="1" customWidth="1"/>
    <col min="14340" max="14342" width="10.875" style="35" customWidth="1"/>
    <col min="14343" max="14347" width="9.625" style="35" customWidth="1"/>
    <col min="14348" max="14348" width="2.125" style="35" customWidth="1"/>
    <col min="14349" max="14592" width="9" style="35" customWidth="1"/>
    <col min="14593" max="14593" width="3.125" style="35" customWidth="1"/>
    <col min="14594" max="14594" width="9.5" style="35" bestFit="1" customWidth="1"/>
    <col min="14595" max="14595" width="11.5" style="35" bestFit="1" customWidth="1"/>
    <col min="14596" max="14598" width="10.875" style="35" customWidth="1"/>
    <col min="14599" max="14603" width="9.625" style="35" customWidth="1"/>
    <col min="14604" max="14604" width="2.125" style="35" customWidth="1"/>
    <col min="14605" max="14848" width="9" style="35" customWidth="1"/>
    <col min="14849" max="14849" width="3.125" style="35" customWidth="1"/>
    <col min="14850" max="14850" width="9.5" style="35" bestFit="1" customWidth="1"/>
    <col min="14851" max="14851" width="11.5" style="35" bestFit="1" customWidth="1"/>
    <col min="14852" max="14854" width="10.875" style="35" customWidth="1"/>
    <col min="14855" max="14859" width="9.625" style="35" customWidth="1"/>
    <col min="14860" max="14860" width="2.125" style="35" customWidth="1"/>
    <col min="14861" max="15104" width="9" style="35" customWidth="1"/>
    <col min="15105" max="15105" width="3.125" style="35" customWidth="1"/>
    <col min="15106" max="15106" width="9.5" style="35" bestFit="1" customWidth="1"/>
    <col min="15107" max="15107" width="11.5" style="35" bestFit="1" customWidth="1"/>
    <col min="15108" max="15110" width="10.875" style="35" customWidth="1"/>
    <col min="15111" max="15115" width="9.625" style="35" customWidth="1"/>
    <col min="15116" max="15116" width="2.125" style="35" customWidth="1"/>
    <col min="15117" max="15360" width="9" style="35" customWidth="1"/>
    <col min="15361" max="15361" width="3.125" style="35" customWidth="1"/>
    <col min="15362" max="15362" width="9.5" style="35" bestFit="1" customWidth="1"/>
    <col min="15363" max="15363" width="11.5" style="35" bestFit="1" customWidth="1"/>
    <col min="15364" max="15366" width="10.875" style="35" customWidth="1"/>
    <col min="15367" max="15371" width="9.625" style="35" customWidth="1"/>
    <col min="15372" max="15372" width="2.125" style="35" customWidth="1"/>
    <col min="15373" max="15616" width="9" style="35" customWidth="1"/>
    <col min="15617" max="15617" width="3.125" style="35" customWidth="1"/>
    <col min="15618" max="15618" width="9.5" style="35" bestFit="1" customWidth="1"/>
    <col min="15619" max="15619" width="11.5" style="35" bestFit="1" customWidth="1"/>
    <col min="15620" max="15622" width="10.875" style="35" customWidth="1"/>
    <col min="15623" max="15627" width="9.625" style="35" customWidth="1"/>
    <col min="15628" max="15628" width="2.125" style="35" customWidth="1"/>
    <col min="15629" max="15872" width="9" style="35" customWidth="1"/>
    <col min="15873" max="15873" width="3.125" style="35" customWidth="1"/>
    <col min="15874" max="15874" width="9.5" style="35" bestFit="1" customWidth="1"/>
    <col min="15875" max="15875" width="11.5" style="35" bestFit="1" customWidth="1"/>
    <col min="15876" max="15878" width="10.875" style="35" customWidth="1"/>
    <col min="15879" max="15883" width="9.625" style="35" customWidth="1"/>
    <col min="15884" max="15884" width="2.125" style="35" customWidth="1"/>
    <col min="15885" max="16128" width="9" style="35" customWidth="1"/>
    <col min="16129" max="16129" width="3.125" style="35" customWidth="1"/>
    <col min="16130" max="16130" width="9.5" style="35" bestFit="1" customWidth="1"/>
    <col min="16131" max="16131" width="11.5" style="35" bestFit="1" customWidth="1"/>
    <col min="16132" max="16134" width="10.875" style="35" customWidth="1"/>
    <col min="16135" max="16139" width="9.625" style="35" customWidth="1"/>
    <col min="16140" max="16140" width="2.125" style="35" customWidth="1"/>
    <col min="16141" max="16384" width="9" style="35" customWidth="1"/>
  </cols>
  <sheetData>
    <row r="1" spans="1:13" ht="24.95" customHeight="1">
      <c r="A1" s="4" t="s">
        <v>253</v>
      </c>
      <c r="C1" s="101"/>
      <c r="D1" s="101"/>
      <c r="E1" s="101"/>
    </row>
    <row r="2" spans="1:13" s="3" customFormat="1" ht="15" customHeight="1">
      <c r="A2" s="5"/>
      <c r="J2" s="234"/>
    </row>
    <row r="3" spans="1:13" s="3" customFormat="1" ht="15" customHeight="1">
      <c r="D3" s="110"/>
      <c r="E3" s="110"/>
      <c r="F3" s="110"/>
      <c r="G3" s="110"/>
      <c r="H3" s="110"/>
      <c r="I3" s="110"/>
      <c r="K3" s="43" t="s">
        <v>80</v>
      </c>
      <c r="M3" s="88"/>
    </row>
    <row r="4" spans="1:13" s="3" customFormat="1" ht="24.95" customHeight="1">
      <c r="B4" s="205" t="s">
        <v>184</v>
      </c>
      <c r="C4" s="210"/>
      <c r="D4" s="215" t="s">
        <v>254</v>
      </c>
      <c r="E4" s="215"/>
      <c r="F4" s="223"/>
      <c r="G4" s="224" t="s">
        <v>9</v>
      </c>
      <c r="H4" s="227" t="s">
        <v>256</v>
      </c>
      <c r="I4" s="227" t="s">
        <v>258</v>
      </c>
      <c r="J4" s="235" t="s">
        <v>259</v>
      </c>
      <c r="K4" s="241" t="s">
        <v>261</v>
      </c>
    </row>
    <row r="5" spans="1:13" s="3" customFormat="1" ht="24.95" customHeight="1">
      <c r="B5" s="206"/>
      <c r="C5" s="211"/>
      <c r="D5" s="216" t="s">
        <v>118</v>
      </c>
      <c r="E5" s="218" t="s">
        <v>26</v>
      </c>
      <c r="F5" s="218" t="s">
        <v>28</v>
      </c>
      <c r="G5" s="225"/>
      <c r="H5" s="228"/>
      <c r="I5" s="228"/>
      <c r="J5" s="236"/>
      <c r="K5" s="242"/>
    </row>
    <row r="6" spans="1:13" s="3" customFormat="1" ht="30" customHeight="1">
      <c r="B6" s="207" t="s">
        <v>13</v>
      </c>
      <c r="C6" s="212" t="s">
        <v>427</v>
      </c>
      <c r="D6" s="70">
        <v>88699</v>
      </c>
      <c r="E6" s="10">
        <v>43677</v>
      </c>
      <c r="F6" s="10">
        <v>45022</v>
      </c>
      <c r="G6" s="10">
        <v>29488</v>
      </c>
      <c r="H6" s="229">
        <v>3.01</v>
      </c>
      <c r="I6" s="17">
        <v>13144</v>
      </c>
      <c r="J6" s="237">
        <v>17.399999999999999</v>
      </c>
      <c r="K6" s="75">
        <v>6268.5</v>
      </c>
    </row>
    <row r="7" spans="1:13" s="3" customFormat="1" ht="30" customHeight="1">
      <c r="B7" s="208" t="s">
        <v>262</v>
      </c>
      <c r="C7" s="213" t="s">
        <v>411</v>
      </c>
      <c r="D7" s="71">
        <v>99206</v>
      </c>
      <c r="E7" s="219">
        <v>49038</v>
      </c>
      <c r="F7" s="219">
        <v>50168</v>
      </c>
      <c r="G7" s="219">
        <v>35155</v>
      </c>
      <c r="H7" s="230">
        <v>2.82</v>
      </c>
      <c r="I7" s="232">
        <v>10507</v>
      </c>
      <c r="J7" s="238">
        <v>11.8</v>
      </c>
      <c r="K7" s="76">
        <v>7011</v>
      </c>
    </row>
    <row r="8" spans="1:13" s="3" customFormat="1" ht="30" customHeight="1">
      <c r="B8" s="208" t="s">
        <v>263</v>
      </c>
      <c r="C8" s="213" t="s">
        <v>225</v>
      </c>
      <c r="D8" s="71">
        <v>105219</v>
      </c>
      <c r="E8" s="219">
        <v>51721</v>
      </c>
      <c r="F8" s="219">
        <v>53498</v>
      </c>
      <c r="G8" s="219">
        <v>39178</v>
      </c>
      <c r="H8" s="230">
        <v>2.7</v>
      </c>
      <c r="I8" s="232">
        <v>6013</v>
      </c>
      <c r="J8" s="238">
        <v>6.1</v>
      </c>
      <c r="K8" s="76">
        <v>7436</v>
      </c>
    </row>
    <row r="9" spans="1:13" s="3" customFormat="1" ht="30" customHeight="1">
      <c r="B9" s="208" t="s">
        <v>266</v>
      </c>
      <c r="C9" s="213" t="s">
        <v>428</v>
      </c>
      <c r="D9" s="71">
        <v>108402</v>
      </c>
      <c r="E9" s="219">
        <v>52815</v>
      </c>
      <c r="F9" s="219">
        <v>55587</v>
      </c>
      <c r="G9" s="219">
        <v>41293</v>
      </c>
      <c r="H9" s="230">
        <v>2.6</v>
      </c>
      <c r="I9" s="232">
        <v>3183</v>
      </c>
      <c r="J9" s="238">
        <v>3</v>
      </c>
      <c r="K9" s="76">
        <v>7661</v>
      </c>
    </row>
    <row r="10" spans="1:13" s="3" customFormat="1" ht="30" customHeight="1">
      <c r="B10" s="208" t="s">
        <v>268</v>
      </c>
      <c r="C10" s="213" t="s">
        <v>318</v>
      </c>
      <c r="D10" s="71">
        <v>106780</v>
      </c>
      <c r="E10" s="220">
        <v>51445</v>
      </c>
      <c r="F10" s="220">
        <v>55335</v>
      </c>
      <c r="G10" s="219">
        <v>41075</v>
      </c>
      <c r="H10" s="230">
        <v>2.6</v>
      </c>
      <c r="I10" s="232">
        <v>-1622</v>
      </c>
      <c r="J10" s="238">
        <v>-1.48</v>
      </c>
      <c r="K10" s="76">
        <v>7546</v>
      </c>
    </row>
    <row r="11" spans="1:13" s="3" customFormat="1" ht="30" customHeight="1">
      <c r="B11" s="207" t="s">
        <v>269</v>
      </c>
      <c r="C11" s="212" t="s">
        <v>270</v>
      </c>
      <c r="D11" s="70">
        <v>110743</v>
      </c>
      <c r="E11" s="221">
        <v>53284</v>
      </c>
      <c r="F11" s="221">
        <v>57459</v>
      </c>
      <c r="G11" s="10">
        <v>43720</v>
      </c>
      <c r="H11" s="229">
        <v>2.5</v>
      </c>
      <c r="I11" s="17">
        <v>3963</v>
      </c>
      <c r="J11" s="237">
        <v>3.7113691702999998</v>
      </c>
      <c r="K11" s="75">
        <v>7826.4</v>
      </c>
      <c r="L11" s="244"/>
    </row>
    <row r="12" spans="1:13" s="3" customFormat="1" ht="30" customHeight="1">
      <c r="B12" s="209" t="s">
        <v>453</v>
      </c>
      <c r="C12" s="214" t="s">
        <v>454</v>
      </c>
      <c r="D12" s="217">
        <v>111023</v>
      </c>
      <c r="E12" s="222">
        <v>53099</v>
      </c>
      <c r="F12" s="222">
        <v>57924</v>
      </c>
      <c r="G12" s="226">
        <v>46442</v>
      </c>
      <c r="H12" s="231">
        <v>2.4</v>
      </c>
      <c r="I12" s="233">
        <v>280</v>
      </c>
      <c r="J12" s="239">
        <v>0.25284000000000001</v>
      </c>
      <c r="K12" s="243">
        <v>7846.1</v>
      </c>
      <c r="L12" s="244"/>
    </row>
    <row r="13" spans="1:13" s="3" customFormat="1" ht="15" customHeight="1">
      <c r="J13" s="234"/>
    </row>
    <row r="14" spans="1:13" s="3" customFormat="1" ht="15" customHeight="1">
      <c r="A14" s="204" t="s">
        <v>396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pans="1:13" s="3" customFormat="1" ht="15" customHeight="1">
      <c r="A15" s="3" t="s">
        <v>73</v>
      </c>
      <c r="J15" s="240"/>
    </row>
    <row r="16" spans="1:13" s="3" customFormat="1" ht="15" customHeight="1">
      <c r="J16" s="240"/>
    </row>
    <row r="17" spans="10:10" s="3" customFormat="1" ht="13.2">
      <c r="J17" s="240"/>
    </row>
    <row r="18" spans="10:10" s="3" customFormat="1" ht="13.2">
      <c r="J18" s="240"/>
    </row>
    <row r="19" spans="10:10" s="3" customFormat="1" ht="13.2">
      <c r="J19" s="234"/>
    </row>
    <row r="20" spans="10:10" s="3" customFormat="1" ht="13.2">
      <c r="J20" s="234"/>
    </row>
    <row r="21" spans="10:10" s="3" customFormat="1" ht="13.2">
      <c r="J21" s="234"/>
    </row>
    <row r="22" spans="10:10" s="3" customFormat="1" ht="13.2">
      <c r="J22" s="234"/>
    </row>
  </sheetData>
  <customSheetViews>
    <customSheetView guid="{89EDACE3-7A90-4C4F-80E2-2055C43DBF08}" showPageBreaks="1" fitToPage="1" printArea="1" view="pageBreakPreview">
      <selection activeCell="P15" sqref="P15"/>
      <pageMargins left="0.59055118110236227" right="0.39370078740157483" top="0.78740157480314965" bottom="0.78740157480314965" header="0.51181102362204722" footer="0.51181102362204722"/>
      <pageSetup paperSize="9" horizontalDpi="300" verticalDpi="300" r:id="rId1"/>
      <headerFooter alignWithMargins="0"/>
    </customSheetView>
    <customSheetView guid="{D83A2F19-8053-804C-B0A0-AD78097D5C77}" fitToPage="1" printArea="1" view="pageBreakPreview">
      <selection activeCell="P15" sqref="P15"/>
      <pageMargins left="0.59055118110236227" right="0.39370078740157483" top="0.78740157480314965" bottom="0.78740157480314965" header="0.51181102362204722" footer="0.51181102362204722"/>
      <pageSetup paperSize="9" horizontalDpi="300" verticalDpi="300" r:id="rId2"/>
      <headerFooter alignWithMargins="0"/>
    </customSheetView>
    <customSheetView guid="{BDF73DDE-34E3-C047-B308-159BB220279E}" showPageBreaks="1" fitToPage="1" printArea="1" view="pageBreakPreview" topLeftCell="C1">
      <selection activeCell="P15" sqref="P15"/>
      <pageMargins left="0.59055118110236227" right="0.39370078740157483" top="0.78740157480314965" bottom="0.78740157480314965" header="0.51181102362204722" footer="0.51181102362204722"/>
      <pageSetup paperSize="9" horizontalDpi="300" verticalDpi="300" r:id="rId3"/>
      <headerFooter alignWithMargins="0"/>
    </customSheetView>
  </customSheetViews>
  <mergeCells count="8">
    <mergeCell ref="D4:F4"/>
    <mergeCell ref="A14:K14"/>
    <mergeCell ref="B4:C5"/>
    <mergeCell ref="G4:G5"/>
    <mergeCell ref="H4:H5"/>
    <mergeCell ref="I4:I5"/>
    <mergeCell ref="J4:J5"/>
    <mergeCell ref="K4:K5"/>
  </mergeCells>
  <phoneticPr fontId="31"/>
  <pageMargins left="0.59055118110236227" right="0.39370078740157483" top="0.78740157480314965" bottom="0.78740157480314965" header="0.51181102362204722" footer="0.51181102362204722"/>
  <pageSetup paperSize="9" scale="90" fitToWidth="1" fitToHeight="1" usePrinterDefaults="1" horizontalDpi="300" verticalDpi="300" r:id="rId4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2-1年次別人口推移</vt:lpstr>
      <vt:lpstr>2-2外国人登録人口</vt:lpstr>
      <vt:lpstr>2-3小学校区別人口</vt:lpstr>
      <vt:lpstr>2-4大字・町名別人口</vt:lpstr>
      <vt:lpstr>2-5男女別人口</vt:lpstr>
      <vt:lpstr>2-6人口動態</vt:lpstr>
      <vt:lpstr>2-7人口移動</vt:lpstr>
      <vt:lpstr>2-8戸籍事務等の処理状況</vt:lpstr>
      <vt:lpstr>2-9国勢調査人口の推移</vt:lpstr>
      <vt:lpstr>2-10ＤＩＤ（人口集中地区）人口</vt:lpstr>
      <vt:lpstr>2-11福岡県および県内29市の人口</vt:lpstr>
      <vt:lpstr>2-12昼夜間人口</vt:lpstr>
      <vt:lpstr>2-13配偶関係男女別人口</vt:lpstr>
      <vt:lpstr>2-14構成人員別世帯数</vt:lpstr>
      <vt:lpstr>2-15就業人口及び就業率</vt:lpstr>
      <vt:lpstr>2-16産業別就業人口</vt:lpstr>
      <vt:lpstr>2-16注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地域づくり課</dc:creator>
  <cp:lastModifiedBy>中村 丈一郎</cp:lastModifiedBy>
  <cp:lastPrinted>2022-08-04T00:25:19Z</cp:lastPrinted>
  <dcterms:created xsi:type="dcterms:W3CDTF">2006-09-16T00:00:00Z</dcterms:created>
  <dcterms:modified xsi:type="dcterms:W3CDTF">2025-04-11T06:18:38Z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2025-04-11T06:18:38Z</vt:filetime>
  </property>
</Properties>
</file>